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15" windowWidth="15135" windowHeight="7830" activeTab="3"/>
  </bookViews>
  <sheets>
    <sheet name="Приложение 2" sheetId="1" r:id="rId1"/>
    <sheet name="Лист2" sheetId="2" state="hidden" r:id="rId2"/>
    <sheet name="Приложение 3" sheetId="3" r:id="rId3"/>
    <sheet name="Приложение 4" sheetId="4" r:id="rId4"/>
    <sheet name="Лист1" sheetId="5" r:id="rId5"/>
  </sheets>
  <calcPr calcId="144525"/>
</workbook>
</file>

<file path=xl/calcChain.xml><?xml version="1.0" encoding="utf-8"?>
<calcChain xmlns="http://schemas.openxmlformats.org/spreadsheetml/2006/main">
  <c r="I114" i="4" l="1"/>
  <c r="J114" i="4" s="1"/>
  <c r="G49" i="4" l="1"/>
  <c r="G43" i="3" l="1"/>
  <c r="G29" i="3"/>
  <c r="G64" i="4"/>
  <c r="G70" i="4" l="1"/>
  <c r="D19" i="1" l="1"/>
  <c r="G76" i="4" l="1"/>
  <c r="G80" i="4"/>
  <c r="D6" i="1" l="1"/>
  <c r="G21" i="4" l="1"/>
  <c r="G59" i="4" l="1"/>
  <c r="G46" i="4"/>
  <c r="G86" i="4"/>
  <c r="G92" i="4"/>
  <c r="G45" i="4" l="1"/>
  <c r="D8" i="1"/>
  <c r="G25" i="4"/>
  <c r="G34" i="4"/>
  <c r="G110" i="4" l="1"/>
  <c r="G106" i="4" l="1"/>
  <c r="G91" i="4" l="1"/>
  <c r="D15" i="1"/>
  <c r="D10" i="1" l="1"/>
  <c r="G13" i="4"/>
  <c r="G39" i="4"/>
  <c r="G17" i="4" s="1"/>
  <c r="G114" i="4" s="1"/>
  <c r="D14" i="1"/>
  <c r="D5" i="1" l="1"/>
  <c r="D4" i="1" s="1"/>
  <c r="D25" i="1" s="1"/>
  <c r="G115" i="4" l="1"/>
  <c r="H115" i="4" s="1"/>
  <c r="H43" i="3"/>
  <c r="I43" i="3" s="1"/>
  <c r="I115" i="4" l="1"/>
</calcChain>
</file>

<file path=xl/sharedStrings.xml><?xml version="1.0" encoding="utf-8"?>
<sst xmlns="http://schemas.openxmlformats.org/spreadsheetml/2006/main" count="457" uniqueCount="206">
  <si>
    <t>Код бюджетной классификации</t>
  </si>
  <si>
    <t>Код строки</t>
  </si>
  <si>
    <t>Наименование</t>
  </si>
  <si>
    <t>Сумма тыс. руб.</t>
  </si>
  <si>
    <t>100 00000 00 0000 000</t>
  </si>
  <si>
    <t>Доходы собственные всего</t>
  </si>
  <si>
    <t>Налоговые доходы</t>
  </si>
  <si>
    <t>101 00000 00 0000 000</t>
  </si>
  <si>
    <t>Налоги на прибыль, доходы в том числе:</t>
  </si>
  <si>
    <t>101 02021 01 0000 110</t>
  </si>
  <si>
    <t>Налог на доходы с физических лиц</t>
  </si>
  <si>
    <t>106 00000 00 0000 000</t>
  </si>
  <si>
    <t>Налоги на имущество в том числе:</t>
  </si>
  <si>
    <t>106 01030 10 0000 110</t>
  </si>
  <si>
    <t>Налог на имущество физических лиц</t>
  </si>
  <si>
    <t>Неналоговые доходы</t>
  </si>
  <si>
    <t>111 00000 00 0000 000</t>
  </si>
  <si>
    <t>Доходы от использования имущества, находящегося в государственной и муниципальной деятельности в том числе:</t>
  </si>
  <si>
    <t>Доходы получаемые в виде арендной платы за земельные участки, государственная собственность которых не разграничена и которые расположены в границах поселений.</t>
  </si>
  <si>
    <t>111 05035 10 0000 120</t>
  </si>
  <si>
    <t>Доходы от сдачи в аренду имущества, находящегося в собственности поселений</t>
  </si>
  <si>
    <t xml:space="preserve">Безвозмездные поступления </t>
  </si>
  <si>
    <t>Дотация на выравнивание уровня бюджетной обеспеченности</t>
  </si>
  <si>
    <t>ИТОГО ДОХОД</t>
  </si>
  <si>
    <t xml:space="preserve">Наименование </t>
  </si>
  <si>
    <t>РЗ</t>
  </si>
  <si>
    <t>ПР</t>
  </si>
  <si>
    <t>ЦСР</t>
  </si>
  <si>
    <t>ВР</t>
  </si>
  <si>
    <t xml:space="preserve">Функционирование высшего </t>
  </si>
  <si>
    <t>01</t>
  </si>
  <si>
    <t>Руководство и управление в сфере установленных функций органов местного самоуправления</t>
  </si>
  <si>
    <t>Функционирование высшего исполнительного органа государственной власти местной администрации</t>
  </si>
  <si>
    <t xml:space="preserve">Код </t>
  </si>
  <si>
    <t>главы</t>
  </si>
  <si>
    <t xml:space="preserve">Сумма </t>
  </si>
  <si>
    <t>тыс. руб.</t>
  </si>
  <si>
    <t xml:space="preserve">Общегосударственные вопросы </t>
  </si>
  <si>
    <t xml:space="preserve">должностного лица органа местного самоуправления </t>
  </si>
  <si>
    <t xml:space="preserve">Руководство и управление в сфере установленных </t>
  </si>
  <si>
    <t xml:space="preserve">функций органов местного самоуправления </t>
  </si>
  <si>
    <t>Глава законодательной (представительной)</t>
  </si>
  <si>
    <t>власти местного самоуправления</t>
  </si>
  <si>
    <t xml:space="preserve">Центральный аппарат </t>
  </si>
  <si>
    <t xml:space="preserve">Национальная оборона </t>
  </si>
  <si>
    <t xml:space="preserve">Мобилизация и вневойсковая подготовка </t>
  </si>
  <si>
    <t xml:space="preserve">Руководство и управление в сфере установленных функций органов местного самоуправления </t>
  </si>
  <si>
    <t xml:space="preserve">Осуществление первичного воинского учета на территориях где отсутствуют военные комиссариаты, военкоматы </t>
  </si>
  <si>
    <t xml:space="preserve">Национальная безопасность и правоохранительная деятельность </t>
  </si>
  <si>
    <t xml:space="preserve">Защита населений и территории от ЧС природного и техногенного характера, ГО </t>
  </si>
  <si>
    <t xml:space="preserve">Мероприятия по предупреждению и ликвидации последствий ЧС и стихийных бедствий </t>
  </si>
  <si>
    <t xml:space="preserve">Предупреждение и ликвидация последствий ЧС и стихийных бедствий </t>
  </si>
  <si>
    <t>Дорожное хозяйство</t>
  </si>
  <si>
    <t>Благоустройство</t>
  </si>
  <si>
    <t xml:space="preserve">Уличное освещение </t>
  </si>
  <si>
    <t>Организация и содержание мест захоронения</t>
  </si>
  <si>
    <t>Здравоохранение, физкультура и спорт</t>
  </si>
  <si>
    <t xml:space="preserve">Физическая культура </t>
  </si>
  <si>
    <t xml:space="preserve">Физкультурно - оздоровительная работа и спортивные мероприятия </t>
  </si>
  <si>
    <t xml:space="preserve">Мероприятия в области здравоохранения, спорта и физкультуры, туризма </t>
  </si>
  <si>
    <t xml:space="preserve"> Всего расходов </t>
  </si>
  <si>
    <t>Наименование показателей</t>
  </si>
  <si>
    <t>Раз</t>
  </si>
  <si>
    <t>дел</t>
  </si>
  <si>
    <t>Рзд</t>
  </si>
  <si>
    <t>Под</t>
  </si>
  <si>
    <t>раздел</t>
  </si>
  <si>
    <t>Прзд</t>
  </si>
  <si>
    <t>Целевая</t>
  </si>
  <si>
    <t>статья</t>
  </si>
  <si>
    <t>Цст</t>
  </si>
  <si>
    <t>Вид</t>
  </si>
  <si>
    <t>ЭКР</t>
  </si>
  <si>
    <t>тыс.руб.</t>
  </si>
  <si>
    <t xml:space="preserve">Руководство в сфере установленных </t>
  </si>
  <si>
    <t>функций</t>
  </si>
  <si>
    <t xml:space="preserve">Глава муниципального образования </t>
  </si>
  <si>
    <t>Выполнение функций органами местного</t>
  </si>
  <si>
    <t xml:space="preserve">самоуправления </t>
  </si>
  <si>
    <t xml:space="preserve">Функционирование высшего органа исполнительной власти </t>
  </si>
  <si>
    <t>Центральный аппарат</t>
  </si>
  <si>
    <t xml:space="preserve">Выполнение функций органами местного самоуправления </t>
  </si>
  <si>
    <t xml:space="preserve">Заработная плата </t>
  </si>
  <si>
    <t xml:space="preserve">Прочие выплаты </t>
  </si>
  <si>
    <t xml:space="preserve">Начисления на выплаты по оплате труды </t>
  </si>
  <si>
    <t xml:space="preserve">Услуги связи </t>
  </si>
  <si>
    <t>Транспортные услуги</t>
  </si>
  <si>
    <t>Коммунальные услуги</t>
  </si>
  <si>
    <t>Прочие работы и услуги</t>
  </si>
  <si>
    <t xml:space="preserve">Прочие расходы: </t>
  </si>
  <si>
    <t>В т.ч. налоги на имущество, на землю</t>
  </si>
  <si>
    <t xml:space="preserve">Прочие налоги, сборы и иные платежи </t>
  </si>
  <si>
    <t xml:space="preserve">Увеличение стоимости материальных </t>
  </si>
  <si>
    <t>запасов</t>
  </si>
  <si>
    <t>Предупреждение и ликвидация ЧС</t>
  </si>
  <si>
    <t>Мероприятия по предупреждению и ликвидации ЧС (терроризма)</t>
  </si>
  <si>
    <t xml:space="preserve">Благоустройство </t>
  </si>
  <si>
    <t xml:space="preserve">Содержание дорог </t>
  </si>
  <si>
    <t xml:space="preserve">Озеленение </t>
  </si>
  <si>
    <t xml:space="preserve">Прочие мероприятия по благоустройству сельских поселений </t>
  </si>
  <si>
    <t xml:space="preserve">Работы, услуги по содержанию </t>
  </si>
  <si>
    <t>имущества</t>
  </si>
  <si>
    <t xml:space="preserve">Прочие расходы </t>
  </si>
  <si>
    <t xml:space="preserve">Поступление не финансовых активов </t>
  </si>
  <si>
    <t xml:space="preserve">Здравоохранение и спорт </t>
  </si>
  <si>
    <t xml:space="preserve">Спорт и физическая культура </t>
  </si>
  <si>
    <t xml:space="preserve">Физкультурно – оздоровительная работа и спортивные мероприятия </t>
  </si>
  <si>
    <t xml:space="preserve">Мероприятия в области здравоохранения, спорта, физической культуры </t>
  </si>
  <si>
    <t xml:space="preserve">Итого расходов </t>
  </si>
  <si>
    <t>02</t>
  </si>
  <si>
    <t>04</t>
  </si>
  <si>
    <t>03</t>
  </si>
  <si>
    <t>09</t>
  </si>
  <si>
    <t>05</t>
  </si>
  <si>
    <t>Коммунальное хозяйство</t>
  </si>
  <si>
    <t>340</t>
  </si>
  <si>
    <t>226</t>
  </si>
  <si>
    <t>242</t>
  </si>
  <si>
    <t>880</t>
  </si>
  <si>
    <t>225</t>
  </si>
  <si>
    <t xml:space="preserve">Глава сельского поселения "Нижнецасучейское" </t>
  </si>
  <si>
    <t>Л.М. Степанов</t>
  </si>
  <si>
    <t>Глава сельского поселения "Нижнецасучейское"</t>
  </si>
  <si>
    <t>111 05010 13 0000 120</t>
  </si>
  <si>
    <t>Прочие неналоговые доходы</t>
  </si>
  <si>
    <t>Земельный налог (юр.  лица)</t>
  </si>
  <si>
    <t>Земельный налог (физ. лица)</t>
  </si>
  <si>
    <t>прочие расходы</t>
  </si>
  <si>
    <t>07</t>
  </si>
  <si>
    <t>290</t>
  </si>
  <si>
    <t>Прочие расходы</t>
  </si>
  <si>
    <t>Дотация на сбалансированность уровня бюджетной обеспеченности</t>
  </si>
  <si>
    <t>244</t>
  </si>
  <si>
    <t>853</t>
  </si>
  <si>
    <t>0000060100</t>
  </si>
  <si>
    <t>0000051297</t>
  </si>
  <si>
    <t>0000020300</t>
  </si>
  <si>
    <t>Субвенция</t>
  </si>
  <si>
    <t>0000060200</t>
  </si>
  <si>
    <t>0000060500</t>
  </si>
  <si>
    <t>0000060300</t>
  </si>
  <si>
    <t>0000020000</t>
  </si>
  <si>
    <t>0000020400</t>
  </si>
  <si>
    <t>0000010000</t>
  </si>
  <si>
    <t>0000021810</t>
  </si>
  <si>
    <t>00000060500</t>
  </si>
  <si>
    <t>0000051200</t>
  </si>
  <si>
    <t>0000200002</t>
  </si>
  <si>
    <t>0000021800</t>
  </si>
  <si>
    <t>0000031517</t>
  </si>
  <si>
    <t>0000079511</t>
  </si>
  <si>
    <t>0000052294</t>
  </si>
  <si>
    <t xml:space="preserve">Административная комиссия </t>
  </si>
  <si>
    <t>0000079207</t>
  </si>
  <si>
    <t>200</t>
  </si>
  <si>
    <t>105 03000 01 0000 110</t>
  </si>
  <si>
    <t>Единый сельскохозяйственный налог</t>
  </si>
  <si>
    <t>105 00000 00 0000 000</t>
  </si>
  <si>
    <t>106 06033 10 1000 110</t>
  </si>
  <si>
    <t>106 06044 10 1000 110</t>
  </si>
  <si>
    <t>Другие общегосударственные расходы</t>
  </si>
  <si>
    <t>13</t>
  </si>
  <si>
    <t>0000093990</t>
  </si>
  <si>
    <t>110</t>
  </si>
  <si>
    <t>111</t>
  </si>
  <si>
    <t>119</t>
  </si>
  <si>
    <t>Работы, услуги по содержанию имущества</t>
  </si>
  <si>
    <t>Прочие расчеты</t>
  </si>
  <si>
    <t>300</t>
  </si>
  <si>
    <t>202 15001 10 0000 150</t>
  </si>
  <si>
    <t>202 15002 10 0000 150</t>
  </si>
  <si>
    <t>20230024 10 0000 150</t>
  </si>
  <si>
    <t>0</t>
  </si>
  <si>
    <t>150 э/энерг, 240 комм</t>
  </si>
  <si>
    <t>гсм , з/части</t>
  </si>
  <si>
    <t xml:space="preserve"> </t>
  </si>
  <si>
    <t>Субвенция бюджетам поселений на осу-ществление полномочий по первичному во-инскому учету</t>
  </si>
  <si>
    <t>20235118 10 0000 150</t>
  </si>
  <si>
    <t>Национальная оборона</t>
  </si>
  <si>
    <t>Мобилизация и вневойсковая подготовка</t>
  </si>
  <si>
    <t>0000051180</t>
  </si>
  <si>
    <t>Руководство в сфере установленных функций</t>
  </si>
  <si>
    <t>121</t>
  </si>
  <si>
    <t>211</t>
  </si>
  <si>
    <t>129</t>
  </si>
  <si>
    <t>213</t>
  </si>
  <si>
    <t>2 02 16001 10 0000 150</t>
  </si>
  <si>
    <t>Дотации сельским поселениям на выравнивание бюджетной обеспеченности из бюджета муниципального района для сельских поселений</t>
  </si>
  <si>
    <t>Пеня по налогам и сборам</t>
  </si>
  <si>
    <t>В т.ч. налоги на имущество</t>
  </si>
  <si>
    <t>транспортный налог</t>
  </si>
  <si>
    <t xml:space="preserve">запасов </t>
  </si>
  <si>
    <t>ГСМ , з/части, конц.тов.</t>
  </si>
  <si>
    <t>349</t>
  </si>
  <si>
    <t>прочие подароч сувениры</t>
  </si>
  <si>
    <t>220</t>
  </si>
  <si>
    <t>ох сбис читаинф пох уч сайт</t>
  </si>
  <si>
    <t xml:space="preserve">Приложение № 2 к решению Совета сельского поселения "Нижнецасучейское"  № </t>
  </si>
  <si>
    <t xml:space="preserve">Приложение № 3 к решению Совета сельского поселения "Нижнецасучейское" № </t>
  </si>
  <si>
    <t xml:space="preserve">Приложение № 4 к решению Совета сельского поселения "Нижнецасучейское" № </t>
  </si>
  <si>
    <t>Объем поступления доходов по основным источникам доходов сельского поселения "Нижнецасучейское" на 2022 год</t>
  </si>
  <si>
    <t>Расходы бюджета сельского поселения "Нижнецасучейское" по разделам, подразделам, статьям и видам расходов согласно функциональной классификации расходов на 2022 год</t>
  </si>
  <si>
    <t>343</t>
  </si>
  <si>
    <t xml:space="preserve">гсм </t>
  </si>
  <si>
    <t>Ведомственная классификация расходов бюджета сельского поселения "Нижнецасучейское" на 2022 год</t>
  </si>
  <si>
    <t>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</si>
</sst>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Monotype Corsiva"/>
      <family val="4"/>
      <charset val="204"/>
    </font>
    <font>
      <sz val="12"/>
      <color theme="1"/>
      <name val="Monotype Corsiva"/>
      <family val="4"/>
      <charset val="204"/>
    </font>
    <font>
      <b/>
      <sz val="12"/>
      <color theme="1"/>
      <name val="Monotype Corsiva"/>
      <family val="4"/>
      <charset val="204"/>
    </font>
    <font>
      <sz val="10"/>
      <color theme="1"/>
      <name val="Monotype Corsiva"/>
      <family val="4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Monotype Corsiva"/>
      <family val="4"/>
      <charset val="204"/>
    </font>
    <font>
      <sz val="12"/>
      <color theme="0"/>
      <name val="Monotype Corsiva"/>
      <family val="4"/>
      <charset val="204"/>
    </font>
    <font>
      <sz val="11"/>
      <name val="Calibri"/>
      <family val="2"/>
      <charset val="204"/>
      <scheme val="minor"/>
    </font>
    <font>
      <b/>
      <sz val="12"/>
      <name val="Monotype Corsiva"/>
      <family val="4"/>
      <charset val="204"/>
    </font>
    <font>
      <sz val="12"/>
      <name val="Monotype Corsiva"/>
      <family val="4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49" fontId="0" fillId="0" borderId="0" xfId="0" applyNumberFormat="1" applyAlignment="1">
      <alignment wrapText="1"/>
    </xf>
    <xf numFmtId="0" fontId="3" fillId="0" borderId="0" xfId="0" applyFont="1"/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4" fillId="0" borderId="5" xfId="1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49" fontId="5" fillId="0" borderId="5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vertical="top" wrapText="1"/>
    </xf>
    <xf numFmtId="165" fontId="4" fillId="0" borderId="5" xfId="0" applyNumberFormat="1" applyFont="1" applyBorder="1" applyAlignment="1">
      <alignment vertical="top" wrapText="1"/>
    </xf>
    <xf numFmtId="49" fontId="5" fillId="2" borderId="5" xfId="0" applyNumberFormat="1" applyFont="1" applyFill="1" applyBorder="1" applyAlignment="1">
      <alignment vertical="top" wrapText="1"/>
    </xf>
    <xf numFmtId="165" fontId="5" fillId="0" borderId="5" xfId="0" applyNumberFormat="1" applyFont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5" fontId="5" fillId="2" borderId="5" xfId="0" applyNumberFormat="1" applyFont="1" applyFill="1" applyBorder="1" applyAlignment="1">
      <alignment vertical="top" wrapText="1"/>
    </xf>
    <xf numFmtId="165" fontId="6" fillId="0" borderId="5" xfId="0" applyNumberFormat="1" applyFont="1" applyBorder="1" applyAlignment="1">
      <alignment vertical="top" wrapText="1"/>
    </xf>
    <xf numFmtId="165" fontId="4" fillId="2" borderId="5" xfId="0" applyNumberFormat="1" applyFont="1" applyFill="1" applyBorder="1" applyAlignment="1">
      <alignment vertical="top" wrapText="1"/>
    </xf>
    <xf numFmtId="165" fontId="5" fillId="4" borderId="5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9" fontId="5" fillId="4" borderId="5" xfId="0" applyNumberFormat="1" applyFont="1" applyFill="1" applyBorder="1" applyAlignment="1">
      <alignment vertical="top" wrapText="1"/>
    </xf>
    <xf numFmtId="49" fontId="7" fillId="0" borderId="0" xfId="0" applyNumberFormat="1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49" fontId="9" fillId="0" borderId="1" xfId="0" applyNumberFormat="1" applyFont="1" applyBorder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0" fontId="4" fillId="0" borderId="1" xfId="0" applyFont="1" applyBorder="1"/>
    <xf numFmtId="49" fontId="0" fillId="0" borderId="0" xfId="0" applyNumberFormat="1" applyBorder="1" applyAlignment="1">
      <alignment wrapText="1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4" fillId="2" borderId="1" xfId="0" applyFont="1" applyFill="1" applyBorder="1"/>
    <xf numFmtId="165" fontId="4" fillId="2" borderId="1" xfId="0" applyNumberFormat="1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49" fontId="4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49" fontId="4" fillId="3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5" fillId="4" borderId="1" xfId="0" applyFont="1" applyFill="1" applyBorder="1"/>
    <xf numFmtId="165" fontId="5" fillId="4" borderId="1" xfId="0" applyNumberFormat="1" applyFont="1" applyFill="1" applyBorder="1"/>
    <xf numFmtId="49" fontId="7" fillId="0" borderId="0" xfId="0" applyNumberFormat="1" applyFont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165" fontId="5" fillId="4" borderId="0" xfId="0" applyNumberFormat="1" applyFont="1" applyFill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49" fontId="5" fillId="4" borderId="0" xfId="0" applyNumberFormat="1" applyFont="1" applyFill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/>
    <xf numFmtId="49" fontId="4" fillId="4" borderId="0" xfId="0" applyNumberFormat="1" applyFont="1" applyFill="1" applyBorder="1" applyAlignment="1">
      <alignment vertical="top" wrapText="1"/>
    </xf>
    <xf numFmtId="49" fontId="4" fillId="4" borderId="0" xfId="0" applyNumberFormat="1" applyFont="1" applyFill="1" applyBorder="1" applyAlignment="1">
      <alignment vertical="top" wrapText="1"/>
    </xf>
    <xf numFmtId="165" fontId="4" fillId="4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2" fillId="0" borderId="0" xfId="0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0" fontId="4" fillId="0" borderId="0" xfId="0" applyFont="1" applyBorder="1"/>
    <xf numFmtId="49" fontId="4" fillId="0" borderId="0" xfId="0" applyNumberFormat="1" applyFont="1" applyBorder="1" applyAlignment="1">
      <alignment wrapText="1"/>
    </xf>
    <xf numFmtId="165" fontId="4" fillId="0" borderId="0" xfId="0" applyNumberFormat="1" applyFont="1" applyBorder="1"/>
    <xf numFmtId="0" fontId="5" fillId="4" borderId="0" xfId="0" applyFont="1" applyFill="1" applyBorder="1"/>
    <xf numFmtId="165" fontId="5" fillId="4" borderId="0" xfId="0" applyNumberFormat="1" applyFont="1" applyFill="1" applyBorder="1"/>
    <xf numFmtId="0" fontId="8" fillId="0" borderId="0" xfId="0" applyFont="1" applyBorder="1" applyAlignment="1">
      <alignment horizontal="right"/>
    </xf>
    <xf numFmtId="0" fontId="4" fillId="4" borderId="0" xfId="0" applyFont="1" applyFill="1" applyBorder="1"/>
    <xf numFmtId="165" fontId="4" fillId="4" borderId="0" xfId="0" applyNumberFormat="1" applyFont="1" applyFill="1" applyBorder="1"/>
    <xf numFmtId="49" fontId="4" fillId="4" borderId="0" xfId="0" applyNumberFormat="1" applyFont="1" applyFill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11" fillId="0" borderId="0" xfId="0" applyFont="1"/>
    <xf numFmtId="0" fontId="10" fillId="4" borderId="0" xfId="0" applyFont="1" applyFill="1" applyBorder="1" applyAlignment="1">
      <alignment vertical="top" wrapText="1"/>
    </xf>
    <xf numFmtId="49" fontId="10" fillId="4" borderId="0" xfId="0" applyNumberFormat="1" applyFont="1" applyFill="1" applyBorder="1" applyAlignment="1">
      <alignment vertical="top" wrapText="1"/>
    </xf>
    <xf numFmtId="165" fontId="10" fillId="4" borderId="0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49" fontId="0" fillId="0" borderId="8" xfId="0" applyNumberFormat="1" applyBorder="1" applyAlignment="1">
      <alignment horizontal="left" wrapText="1"/>
    </xf>
    <xf numFmtId="0" fontId="5" fillId="4" borderId="3" xfId="0" applyFont="1" applyFill="1" applyBorder="1" applyAlignment="1">
      <alignment vertical="top" wrapText="1"/>
    </xf>
    <xf numFmtId="165" fontId="5" fillId="4" borderId="10" xfId="0" applyNumberFormat="1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vertical="top" wrapText="1"/>
    </xf>
    <xf numFmtId="165" fontId="5" fillId="5" borderId="5" xfId="0" applyNumberFormat="1" applyFont="1" applyFill="1" applyBorder="1" applyAlignment="1">
      <alignment vertical="top" wrapText="1"/>
    </xf>
    <xf numFmtId="165" fontId="4" fillId="5" borderId="5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5" fillId="0" borderId="1" xfId="0" applyNumberFormat="1" applyFont="1" applyBorder="1"/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/>
    <xf numFmtId="0" fontId="4" fillId="2" borderId="3" xfId="0" applyFont="1" applyFill="1" applyBorder="1" applyAlignment="1">
      <alignment vertical="top" wrapText="1"/>
    </xf>
    <xf numFmtId="165" fontId="12" fillId="2" borderId="5" xfId="0" applyNumberFormat="1" applyFont="1" applyFill="1" applyBorder="1" applyAlignment="1">
      <alignment vertical="top" wrapText="1"/>
    </xf>
    <xf numFmtId="165" fontId="4" fillId="2" borderId="10" xfId="0" applyNumberFormat="1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vertical="top" wrapText="1"/>
    </xf>
    <xf numFmtId="165" fontId="4" fillId="0" borderId="7" xfId="0" applyNumberFormat="1" applyFont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5" fillId="4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165" fontId="0" fillId="0" borderId="0" xfId="0" applyNumberFormat="1"/>
    <xf numFmtId="0" fontId="5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0" fillId="4" borderId="0" xfId="0" applyFill="1"/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4" fillId="4" borderId="0" xfId="0" applyFont="1" applyFill="1" applyBorder="1" applyAlignment="1">
      <alignment vertical="top" wrapText="1"/>
    </xf>
    <xf numFmtId="49" fontId="7" fillId="0" borderId="0" xfId="0" applyNumberFormat="1" applyFont="1" applyBorder="1" applyAlignment="1"/>
    <xf numFmtId="49" fontId="4" fillId="4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49" fontId="7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0" fillId="4" borderId="0" xfId="0" applyNumberFormat="1" applyFont="1" applyFill="1" applyBorder="1" applyAlignment="1">
      <alignment vertical="top" wrapText="1"/>
    </xf>
    <xf numFmtId="49" fontId="7" fillId="0" borderId="0" xfId="0" applyNumberFormat="1" applyFont="1" applyAlignme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7" fillId="0" borderId="0" xfId="0" applyFont="1" applyAlignment="1"/>
    <xf numFmtId="0" fontId="5" fillId="4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0" fontId="7" fillId="0" borderId="0" xfId="0" applyFont="1" applyBorder="1" applyAlignment="1"/>
    <xf numFmtId="165" fontId="13" fillId="0" borderId="2" xfId="0" applyNumberFormat="1" applyFont="1" applyBorder="1" applyAlignment="1">
      <alignment vertical="top" wrapText="1"/>
    </xf>
    <xf numFmtId="165" fontId="13" fillId="0" borderId="3" xfId="0" applyNumberFormat="1" applyFont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13" workbookViewId="0">
      <selection activeCell="F12" sqref="F12"/>
    </sheetView>
  </sheetViews>
  <sheetFormatPr defaultRowHeight="15" x14ac:dyDescent="0.25"/>
  <cols>
    <col min="1" max="1" width="25.28515625" customWidth="1"/>
    <col min="3" max="3" width="35.7109375" customWidth="1"/>
    <col min="4" max="4" width="11.140625" customWidth="1"/>
    <col min="6" max="6" width="10.42578125" customWidth="1"/>
  </cols>
  <sheetData>
    <row r="1" spans="1:6" ht="70.5" customHeight="1" x14ac:dyDescent="0.25">
      <c r="A1" s="30"/>
      <c r="B1" s="30"/>
      <c r="C1" s="33" t="s">
        <v>197</v>
      </c>
      <c r="D1" s="30"/>
      <c r="E1" s="30"/>
      <c r="F1" s="30"/>
    </row>
    <row r="2" spans="1:6" ht="30" customHeight="1" x14ac:dyDescent="0.25">
      <c r="A2" s="130" t="s">
        <v>200</v>
      </c>
      <c r="B2" s="130"/>
      <c r="C2" s="130"/>
      <c r="D2" s="130"/>
      <c r="E2" s="130"/>
      <c r="F2" s="130"/>
    </row>
    <row r="3" spans="1:6" ht="37.5" x14ac:dyDescent="0.3">
      <c r="A3" s="32" t="s">
        <v>0</v>
      </c>
      <c r="B3" s="32" t="s">
        <v>1</v>
      </c>
      <c r="C3" s="32" t="s">
        <v>2</v>
      </c>
      <c r="D3" s="32" t="s">
        <v>3</v>
      </c>
      <c r="E3" s="2"/>
    </row>
    <row r="4" spans="1:6" ht="15.75" x14ac:dyDescent="0.25">
      <c r="A4" s="39" t="s">
        <v>4</v>
      </c>
      <c r="B4" s="39">
        <v>1</v>
      </c>
      <c r="C4" s="39" t="s">
        <v>5</v>
      </c>
      <c r="D4" s="40">
        <f>D5+D14</f>
        <v>2812.9</v>
      </c>
    </row>
    <row r="5" spans="1:6" ht="15.75" x14ac:dyDescent="0.25">
      <c r="A5" s="35"/>
      <c r="B5" s="35"/>
      <c r="C5" s="41" t="s">
        <v>6</v>
      </c>
      <c r="D5" s="42">
        <f>D6+D8+D10</f>
        <v>2729</v>
      </c>
    </row>
    <row r="6" spans="1:6" ht="31.5" x14ac:dyDescent="0.25">
      <c r="A6" s="35" t="s">
        <v>7</v>
      </c>
      <c r="B6" s="35">
        <v>2</v>
      </c>
      <c r="C6" s="43" t="s">
        <v>8</v>
      </c>
      <c r="D6" s="102">
        <f>D7</f>
        <v>1068</v>
      </c>
    </row>
    <row r="7" spans="1:6" ht="15.75" x14ac:dyDescent="0.25">
      <c r="A7" s="35" t="s">
        <v>9</v>
      </c>
      <c r="B7" s="35">
        <v>3</v>
      </c>
      <c r="C7" s="43" t="s">
        <v>10</v>
      </c>
      <c r="D7" s="44">
        <v>1068</v>
      </c>
    </row>
    <row r="8" spans="1:6" ht="15.75" x14ac:dyDescent="0.25">
      <c r="A8" s="35" t="s">
        <v>157</v>
      </c>
      <c r="B8" s="35">
        <v>4</v>
      </c>
      <c r="C8" s="43" t="s">
        <v>156</v>
      </c>
      <c r="D8" s="102">
        <f>D9</f>
        <v>35</v>
      </c>
    </row>
    <row r="9" spans="1:6" ht="15.75" x14ac:dyDescent="0.25">
      <c r="A9" s="35" t="s">
        <v>155</v>
      </c>
      <c r="B9" s="35">
        <v>5</v>
      </c>
      <c r="C9" s="43" t="s">
        <v>156</v>
      </c>
      <c r="D9" s="44">
        <v>35</v>
      </c>
    </row>
    <row r="10" spans="1:6" ht="15.75" x14ac:dyDescent="0.25">
      <c r="A10" s="35" t="s">
        <v>11</v>
      </c>
      <c r="B10" s="35">
        <v>6</v>
      </c>
      <c r="C10" s="43" t="s">
        <v>12</v>
      </c>
      <c r="D10" s="102">
        <f>D12+D13+D11</f>
        <v>1626</v>
      </c>
    </row>
    <row r="11" spans="1:6" ht="15.75" x14ac:dyDescent="0.25">
      <c r="A11" s="35" t="s">
        <v>13</v>
      </c>
      <c r="B11" s="35">
        <v>7</v>
      </c>
      <c r="C11" s="43" t="s">
        <v>14</v>
      </c>
      <c r="D11" s="44">
        <v>625</v>
      </c>
    </row>
    <row r="12" spans="1:6" ht="15.75" x14ac:dyDescent="0.25">
      <c r="A12" s="35" t="s">
        <v>158</v>
      </c>
      <c r="B12" s="35">
        <v>8</v>
      </c>
      <c r="C12" s="43" t="s">
        <v>125</v>
      </c>
      <c r="D12" s="44">
        <v>688</v>
      </c>
    </row>
    <row r="13" spans="1:6" ht="15.75" x14ac:dyDescent="0.25">
      <c r="A13" s="35" t="s">
        <v>159</v>
      </c>
      <c r="B13" s="35">
        <v>9</v>
      </c>
      <c r="C13" s="43" t="s">
        <v>126</v>
      </c>
      <c r="D13" s="44">
        <v>313</v>
      </c>
    </row>
    <row r="14" spans="1:6" ht="15.75" x14ac:dyDescent="0.25">
      <c r="A14" s="35"/>
      <c r="B14" s="35"/>
      <c r="C14" s="45" t="s">
        <v>15</v>
      </c>
      <c r="D14" s="42">
        <f>D15+D18</f>
        <v>83.9</v>
      </c>
    </row>
    <row r="15" spans="1:6" ht="63" x14ac:dyDescent="0.25">
      <c r="A15" s="35" t="s">
        <v>16</v>
      </c>
      <c r="B15" s="35">
        <v>8</v>
      </c>
      <c r="C15" s="43" t="s">
        <v>17</v>
      </c>
      <c r="D15" s="44">
        <f>D16+D17</f>
        <v>83.9</v>
      </c>
    </row>
    <row r="16" spans="1:6" ht="78.75" x14ac:dyDescent="0.25">
      <c r="A16" s="35" t="s">
        <v>123</v>
      </c>
      <c r="B16" s="35">
        <v>9</v>
      </c>
      <c r="C16" s="43" t="s">
        <v>18</v>
      </c>
      <c r="D16" s="44">
        <v>0</v>
      </c>
    </row>
    <row r="17" spans="1:6" ht="47.25" x14ac:dyDescent="0.25">
      <c r="A17" s="35" t="s">
        <v>19</v>
      </c>
      <c r="B17" s="35">
        <v>10</v>
      </c>
      <c r="C17" s="43" t="s">
        <v>20</v>
      </c>
      <c r="D17" s="44">
        <v>83.9</v>
      </c>
    </row>
    <row r="18" spans="1:6" ht="15.75" x14ac:dyDescent="0.25">
      <c r="A18" s="35"/>
      <c r="B18" s="35">
        <v>11</v>
      </c>
      <c r="C18" s="43" t="s">
        <v>124</v>
      </c>
      <c r="D18" s="44">
        <v>0</v>
      </c>
    </row>
    <row r="19" spans="1:6" ht="15.75" x14ac:dyDescent="0.25">
      <c r="A19" s="39"/>
      <c r="B19" s="39"/>
      <c r="C19" s="46" t="s">
        <v>21</v>
      </c>
      <c r="D19" s="39">
        <f>D20+D21+D23+D24+D22</f>
        <v>2171.3000000000002</v>
      </c>
    </row>
    <row r="20" spans="1:6" ht="31.5" x14ac:dyDescent="0.25">
      <c r="A20" s="35" t="s">
        <v>169</v>
      </c>
      <c r="B20" s="35"/>
      <c r="C20" s="43" t="s">
        <v>22</v>
      </c>
      <c r="D20" s="35">
        <v>444.7</v>
      </c>
    </row>
    <row r="21" spans="1:6" ht="31.5" x14ac:dyDescent="0.25">
      <c r="A21" s="35" t="s">
        <v>170</v>
      </c>
      <c r="B21" s="35"/>
      <c r="C21" s="43" t="s">
        <v>131</v>
      </c>
      <c r="D21" s="35">
        <v>0</v>
      </c>
    </row>
    <row r="22" spans="1:6" ht="78.75" x14ac:dyDescent="0.25">
      <c r="A22" s="124" t="s">
        <v>186</v>
      </c>
      <c r="B22" s="35"/>
      <c r="C22" s="125" t="s">
        <v>187</v>
      </c>
      <c r="D22" s="35">
        <v>1355.5</v>
      </c>
    </row>
    <row r="23" spans="1:6" ht="20.25" customHeight="1" x14ac:dyDescent="0.25">
      <c r="A23" s="106" t="s">
        <v>171</v>
      </c>
      <c r="B23" s="35"/>
      <c r="C23" s="43" t="s">
        <v>137</v>
      </c>
      <c r="D23" s="35">
        <v>0.9</v>
      </c>
    </row>
    <row r="24" spans="1:6" ht="42.75" customHeight="1" x14ac:dyDescent="0.25">
      <c r="A24" s="35" t="s">
        <v>177</v>
      </c>
      <c r="B24" s="35"/>
      <c r="C24" s="43" t="s">
        <v>176</v>
      </c>
      <c r="D24" s="35">
        <v>370.2</v>
      </c>
    </row>
    <row r="25" spans="1:6" ht="15.75" x14ac:dyDescent="0.25">
      <c r="A25" s="35"/>
      <c r="B25" s="35"/>
      <c r="C25" s="47" t="s">
        <v>23</v>
      </c>
      <c r="D25" s="48">
        <f>D4+D19</f>
        <v>4984.2000000000007</v>
      </c>
    </row>
    <row r="26" spans="1:6" ht="27.75" customHeight="1" x14ac:dyDescent="0.25">
      <c r="A26" s="130" t="s">
        <v>122</v>
      </c>
      <c r="B26" s="130"/>
      <c r="C26" s="34" t="s">
        <v>121</v>
      </c>
    </row>
    <row r="27" spans="1:6" ht="30" customHeight="1" x14ac:dyDescent="0.25"/>
    <row r="28" spans="1:6" x14ac:dyDescent="0.25">
      <c r="A28" s="37"/>
      <c r="B28" s="37"/>
      <c r="C28" s="37"/>
      <c r="D28" s="37"/>
      <c r="E28" s="37"/>
      <c r="F28" s="37"/>
    </row>
    <row r="29" spans="1:6" ht="15.75" x14ac:dyDescent="0.25">
      <c r="A29" s="73"/>
      <c r="B29" s="73"/>
      <c r="C29" s="74"/>
      <c r="D29" s="73"/>
      <c r="E29" s="73"/>
      <c r="F29" s="73"/>
    </row>
    <row r="30" spans="1:6" ht="27.75" customHeight="1" x14ac:dyDescent="0.25">
      <c r="A30" s="129"/>
      <c r="B30" s="129"/>
      <c r="C30" s="129"/>
      <c r="D30" s="129"/>
      <c r="E30" s="129"/>
      <c r="F30" s="129"/>
    </row>
    <row r="31" spans="1:6" ht="18.75" x14ac:dyDescent="0.3">
      <c r="A31" s="75"/>
      <c r="B31" s="75"/>
      <c r="C31" s="75"/>
      <c r="D31" s="75"/>
      <c r="E31" s="36"/>
      <c r="F31" s="37"/>
    </row>
    <row r="32" spans="1:6" ht="15.75" x14ac:dyDescent="0.25">
      <c r="A32" s="82"/>
      <c r="B32" s="82"/>
      <c r="C32" s="82"/>
      <c r="D32" s="83"/>
      <c r="E32" s="37"/>
      <c r="F32" s="37"/>
    </row>
    <row r="33" spans="1:6" ht="15.75" x14ac:dyDescent="0.25">
      <c r="A33" s="76"/>
      <c r="B33" s="76"/>
      <c r="C33" s="82"/>
      <c r="D33" s="83"/>
      <c r="E33" s="37"/>
      <c r="F33" s="37"/>
    </row>
    <row r="34" spans="1:6" ht="15.75" x14ac:dyDescent="0.25">
      <c r="A34" s="76"/>
      <c r="B34" s="76"/>
      <c r="C34" s="77"/>
      <c r="D34" s="78"/>
      <c r="E34" s="37"/>
      <c r="F34" s="37"/>
    </row>
    <row r="35" spans="1:6" ht="15.75" x14ac:dyDescent="0.25">
      <c r="A35" s="76"/>
      <c r="B35" s="76"/>
      <c r="C35" s="77"/>
      <c r="D35" s="78"/>
      <c r="E35" s="37"/>
      <c r="F35" s="37"/>
    </row>
    <row r="36" spans="1:6" ht="15.75" x14ac:dyDescent="0.25">
      <c r="A36" s="76"/>
      <c r="B36" s="76"/>
      <c r="C36" s="77"/>
      <c r="D36" s="78"/>
      <c r="E36" s="37"/>
      <c r="F36" s="37"/>
    </row>
    <row r="37" spans="1:6" ht="15.75" x14ac:dyDescent="0.25">
      <c r="A37" s="76"/>
      <c r="B37" s="76"/>
      <c r="C37" s="77"/>
      <c r="D37" s="78"/>
      <c r="E37" s="37"/>
      <c r="F37" s="37"/>
    </row>
    <row r="38" spans="1:6" ht="15.75" x14ac:dyDescent="0.25">
      <c r="A38" s="76"/>
      <c r="B38" s="76"/>
      <c r="C38" s="77"/>
      <c r="D38" s="78"/>
      <c r="E38" s="37"/>
      <c r="F38" s="37"/>
    </row>
    <row r="39" spans="1:6" ht="15.75" x14ac:dyDescent="0.25">
      <c r="A39" s="76"/>
      <c r="B39" s="76"/>
      <c r="C39" s="77"/>
      <c r="D39" s="78"/>
      <c r="E39" s="37"/>
      <c r="F39" s="37"/>
    </row>
    <row r="40" spans="1:6" ht="15.75" x14ac:dyDescent="0.25">
      <c r="A40" s="76"/>
      <c r="B40" s="76"/>
      <c r="C40" s="84"/>
      <c r="D40" s="83"/>
      <c r="E40" s="37"/>
      <c r="F40" s="37"/>
    </row>
    <row r="41" spans="1:6" ht="15.75" x14ac:dyDescent="0.25">
      <c r="A41" s="76"/>
      <c r="B41" s="76"/>
      <c r="C41" s="77"/>
      <c r="D41" s="78"/>
      <c r="E41" s="37"/>
      <c r="F41" s="37"/>
    </row>
    <row r="42" spans="1:6" ht="15.75" x14ac:dyDescent="0.25">
      <c r="A42" s="76"/>
      <c r="B42" s="76"/>
      <c r="C42" s="77"/>
      <c r="D42" s="78"/>
      <c r="E42" s="37"/>
      <c r="F42" s="37"/>
    </row>
    <row r="43" spans="1:6" ht="15.75" x14ac:dyDescent="0.25">
      <c r="A43" s="76"/>
      <c r="B43" s="76"/>
      <c r="C43" s="77"/>
      <c r="D43" s="78"/>
      <c r="E43" s="37"/>
      <c r="F43" s="37"/>
    </row>
    <row r="44" spans="1:6" ht="15.75" x14ac:dyDescent="0.25">
      <c r="A44" s="76"/>
      <c r="B44" s="76"/>
      <c r="C44" s="77"/>
      <c r="D44" s="78"/>
      <c r="E44" s="37"/>
      <c r="F44" s="37"/>
    </row>
    <row r="45" spans="1:6" ht="15.75" x14ac:dyDescent="0.25">
      <c r="A45" s="82"/>
      <c r="B45" s="82"/>
      <c r="C45" s="84"/>
      <c r="D45" s="82"/>
      <c r="E45" s="37"/>
      <c r="F45" s="37"/>
    </row>
    <row r="46" spans="1:6" ht="15.75" x14ac:dyDescent="0.25">
      <c r="A46" s="76"/>
      <c r="B46" s="76"/>
      <c r="C46" s="77"/>
      <c r="D46" s="76"/>
      <c r="E46" s="37"/>
      <c r="F46" s="37"/>
    </row>
    <row r="47" spans="1:6" ht="15.75" x14ac:dyDescent="0.25">
      <c r="A47" s="76"/>
      <c r="B47" s="76"/>
      <c r="C47" s="79"/>
      <c r="D47" s="80"/>
      <c r="E47" s="37"/>
      <c r="F47" s="37"/>
    </row>
    <row r="48" spans="1:6" ht="15.75" x14ac:dyDescent="0.25">
      <c r="A48" s="76"/>
      <c r="B48" s="76"/>
      <c r="C48" s="76"/>
      <c r="D48" s="76"/>
      <c r="E48" s="37"/>
      <c r="F48" s="37"/>
    </row>
    <row r="49" spans="1:6" ht="15.75" x14ac:dyDescent="0.25">
      <c r="A49" s="129"/>
      <c r="B49" s="129"/>
      <c r="C49" s="81"/>
      <c r="D49" s="37"/>
      <c r="E49" s="37"/>
      <c r="F49" s="37"/>
    </row>
    <row r="50" spans="1:6" x14ac:dyDescent="0.25">
      <c r="A50" s="37"/>
      <c r="B50" s="37"/>
      <c r="C50" s="37"/>
      <c r="D50" s="37"/>
      <c r="E50" s="37"/>
      <c r="F50" s="37"/>
    </row>
    <row r="51" spans="1:6" x14ac:dyDescent="0.25">
      <c r="A51" s="37"/>
      <c r="B51" s="37"/>
      <c r="C51" s="37"/>
      <c r="D51" s="37"/>
      <c r="E51" s="37"/>
      <c r="F51" s="37"/>
    </row>
    <row r="52" spans="1:6" ht="15.75" x14ac:dyDescent="0.25">
      <c r="A52" s="73"/>
      <c r="B52" s="73"/>
      <c r="C52" s="74"/>
      <c r="D52" s="73"/>
      <c r="E52" s="73"/>
      <c r="F52" s="73"/>
    </row>
    <row r="53" spans="1:6" ht="30" customHeight="1" x14ac:dyDescent="0.25">
      <c r="A53" s="129"/>
      <c r="B53" s="129"/>
      <c r="C53" s="129"/>
      <c r="D53" s="129"/>
      <c r="E53" s="129"/>
      <c r="F53" s="129"/>
    </row>
    <row r="54" spans="1:6" ht="18.75" x14ac:dyDescent="0.3">
      <c r="A54" s="75"/>
      <c r="B54" s="75"/>
      <c r="C54" s="75"/>
      <c r="D54" s="75"/>
      <c r="E54" s="36"/>
      <c r="F54" s="37"/>
    </row>
    <row r="55" spans="1:6" ht="15.75" x14ac:dyDescent="0.25">
      <c r="A55" s="82"/>
      <c r="B55" s="82"/>
      <c r="C55" s="82"/>
      <c r="D55" s="83"/>
      <c r="E55" s="37"/>
      <c r="F55" s="37"/>
    </row>
    <row r="56" spans="1:6" ht="15.75" x14ac:dyDescent="0.25">
      <c r="A56" s="82"/>
      <c r="B56" s="82"/>
      <c r="C56" s="82"/>
      <c r="D56" s="83"/>
      <c r="E56" s="37"/>
      <c r="F56" s="37"/>
    </row>
    <row r="57" spans="1:6" ht="15.75" x14ac:dyDescent="0.25">
      <c r="A57" s="76"/>
      <c r="B57" s="76"/>
      <c r="C57" s="77"/>
      <c r="D57" s="78"/>
      <c r="E57" s="37"/>
      <c r="F57" s="37"/>
    </row>
    <row r="58" spans="1:6" ht="15.75" x14ac:dyDescent="0.25">
      <c r="A58" s="76"/>
      <c r="B58" s="76"/>
      <c r="C58" s="77"/>
      <c r="D58" s="78"/>
      <c r="E58" s="37"/>
      <c r="F58" s="37"/>
    </row>
    <row r="59" spans="1:6" ht="15.75" x14ac:dyDescent="0.25">
      <c r="A59" s="76"/>
      <c r="B59" s="76"/>
      <c r="C59" s="77"/>
      <c r="D59" s="78"/>
      <c r="E59" s="37"/>
      <c r="F59" s="37"/>
    </row>
    <row r="60" spans="1:6" ht="15.75" x14ac:dyDescent="0.25">
      <c r="A60" s="76"/>
      <c r="B60" s="76"/>
      <c r="C60" s="77"/>
      <c r="D60" s="78"/>
      <c r="E60" s="37"/>
      <c r="F60" s="37"/>
    </row>
    <row r="61" spans="1:6" ht="15.75" x14ac:dyDescent="0.25">
      <c r="A61" s="76"/>
      <c r="B61" s="76"/>
      <c r="C61" s="77"/>
      <c r="D61" s="78"/>
      <c r="E61" s="37"/>
      <c r="F61" s="37"/>
    </row>
    <row r="62" spans="1:6" ht="15.75" x14ac:dyDescent="0.25">
      <c r="A62" s="76"/>
      <c r="B62" s="76"/>
      <c r="C62" s="77"/>
      <c r="D62" s="78"/>
      <c r="E62" s="37"/>
      <c r="F62" s="37"/>
    </row>
    <row r="63" spans="1:6" ht="15.75" x14ac:dyDescent="0.25">
      <c r="A63" s="76"/>
      <c r="B63" s="76"/>
      <c r="C63" s="84"/>
      <c r="D63" s="83"/>
      <c r="E63" s="37"/>
      <c r="F63" s="37"/>
    </row>
    <row r="64" spans="1:6" ht="15.75" x14ac:dyDescent="0.25">
      <c r="A64" s="76"/>
      <c r="B64" s="76"/>
      <c r="C64" s="77"/>
      <c r="D64" s="78"/>
      <c r="E64" s="37"/>
      <c r="F64" s="37"/>
    </row>
    <row r="65" spans="1:6" ht="15.75" x14ac:dyDescent="0.25">
      <c r="A65" s="76"/>
      <c r="B65" s="76"/>
      <c r="C65" s="77"/>
      <c r="D65" s="78"/>
      <c r="E65" s="37"/>
      <c r="F65" s="37"/>
    </row>
    <row r="66" spans="1:6" ht="15.75" x14ac:dyDescent="0.25">
      <c r="A66" s="76"/>
      <c r="B66" s="76"/>
      <c r="C66" s="77"/>
      <c r="D66" s="78"/>
      <c r="E66" s="37"/>
      <c r="F66" s="37"/>
    </row>
    <row r="67" spans="1:6" ht="15.75" x14ac:dyDescent="0.25">
      <c r="A67" s="76"/>
      <c r="B67" s="76"/>
      <c r="C67" s="77"/>
      <c r="D67" s="78"/>
      <c r="E67" s="37"/>
      <c r="F67" s="37"/>
    </row>
    <row r="68" spans="1:6" ht="15.75" x14ac:dyDescent="0.25">
      <c r="A68" s="82"/>
      <c r="B68" s="82"/>
      <c r="C68" s="84"/>
      <c r="D68" s="82"/>
      <c r="E68" s="37"/>
      <c r="F68" s="37"/>
    </row>
    <row r="69" spans="1:6" ht="15.75" x14ac:dyDescent="0.25">
      <c r="A69" s="76"/>
      <c r="B69" s="76"/>
      <c r="C69" s="77"/>
      <c r="D69" s="76"/>
      <c r="E69" s="37"/>
      <c r="F69" s="37"/>
    </row>
    <row r="70" spans="1:6" ht="15.75" x14ac:dyDescent="0.25">
      <c r="A70" s="76"/>
      <c r="B70" s="76"/>
      <c r="C70" s="79"/>
      <c r="D70" s="80"/>
      <c r="E70" s="37"/>
      <c r="F70" s="37"/>
    </row>
    <row r="71" spans="1:6" ht="15.75" x14ac:dyDescent="0.25">
      <c r="A71" s="76"/>
      <c r="B71" s="76"/>
      <c r="C71" s="76"/>
      <c r="D71" s="76"/>
      <c r="E71" s="37"/>
      <c r="F71" s="37"/>
    </row>
    <row r="72" spans="1:6" ht="15.75" x14ac:dyDescent="0.25">
      <c r="A72" s="129"/>
      <c r="B72" s="129"/>
      <c r="C72" s="81"/>
      <c r="D72" s="37"/>
      <c r="E72" s="37"/>
      <c r="F72" s="37"/>
    </row>
    <row r="73" spans="1:6" x14ac:dyDescent="0.25">
      <c r="A73" s="37"/>
      <c r="B73" s="37"/>
      <c r="C73" s="37"/>
      <c r="D73" s="37"/>
      <c r="E73" s="37"/>
      <c r="F73" s="37"/>
    </row>
  </sheetData>
  <mergeCells count="6">
    <mergeCell ref="A72:B72"/>
    <mergeCell ref="A2:F2"/>
    <mergeCell ref="A26:B26"/>
    <mergeCell ref="A30:F30"/>
    <mergeCell ref="A49:B49"/>
    <mergeCell ref="A53:F53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2"/>
  <sheetViews>
    <sheetView workbookViewId="0">
      <selection activeCell="D25" sqref="D25"/>
    </sheetView>
  </sheetViews>
  <sheetFormatPr defaultRowHeight="15" x14ac:dyDescent="0.25"/>
  <cols>
    <col min="1" max="1" width="37" customWidth="1"/>
  </cols>
  <sheetData>
    <row r="6" spans="1:7" ht="15" customHeight="1" x14ac:dyDescent="0.3"/>
    <row r="7" spans="1:7" ht="14.45" x14ac:dyDescent="0.3">
      <c r="A7" s="36"/>
      <c r="B7" s="37"/>
      <c r="C7" s="38"/>
      <c r="D7" s="38"/>
      <c r="E7" s="38"/>
      <c r="F7" s="38"/>
      <c r="G7" s="38"/>
    </row>
    <row r="8" spans="1:7" ht="14.45" x14ac:dyDescent="0.3">
      <c r="A8" s="36"/>
      <c r="B8" s="37"/>
      <c r="C8" s="38"/>
      <c r="D8" s="38"/>
      <c r="E8" s="38"/>
      <c r="F8" s="38"/>
      <c r="G8" s="38"/>
    </row>
    <row r="9" spans="1:7" ht="14.45" x14ac:dyDescent="0.3">
      <c r="A9" s="36"/>
      <c r="B9" s="37"/>
      <c r="C9" s="38"/>
      <c r="D9" s="38"/>
      <c r="E9" s="38"/>
      <c r="F9" s="38"/>
      <c r="G9" s="38"/>
    </row>
    <row r="10" spans="1:7" ht="14.45" x14ac:dyDescent="0.3">
      <c r="A10" s="36"/>
      <c r="B10" s="37"/>
      <c r="C10" s="38"/>
      <c r="D10" s="38"/>
      <c r="E10" s="38"/>
      <c r="F10" s="38"/>
      <c r="G10" s="38"/>
    </row>
    <row r="11" spans="1:7" ht="14.45" x14ac:dyDescent="0.3">
      <c r="A11" s="36"/>
      <c r="B11" s="37"/>
      <c r="C11" s="38"/>
      <c r="D11" s="38"/>
      <c r="E11" s="38"/>
      <c r="F11" s="38"/>
      <c r="G11" s="38"/>
    </row>
    <row r="12" spans="1:7" ht="14.45" x14ac:dyDescent="0.3">
      <c r="A12" s="2"/>
    </row>
  </sheetData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selection activeCell="J36" sqref="J36"/>
    </sheetView>
  </sheetViews>
  <sheetFormatPr defaultRowHeight="15" x14ac:dyDescent="0.25"/>
  <cols>
    <col min="1" max="1" width="45.85546875" customWidth="1"/>
    <col min="2" max="2" width="7.5703125" customWidth="1"/>
    <col min="3" max="3" width="7.28515625" customWidth="1"/>
    <col min="4" max="4" width="10.5703125" customWidth="1"/>
    <col min="5" max="5" width="13.28515625" customWidth="1"/>
    <col min="6" max="6" width="9.28515625" bestFit="1" customWidth="1"/>
    <col min="7" max="7" width="9.42578125" bestFit="1" customWidth="1"/>
  </cols>
  <sheetData>
    <row r="1" spans="1:7" ht="18.75" x14ac:dyDescent="0.3">
      <c r="A1" s="29"/>
      <c r="B1" s="29"/>
      <c r="C1" s="29"/>
      <c r="D1" s="29"/>
      <c r="E1" s="143" t="s">
        <v>198</v>
      </c>
      <c r="F1" s="143"/>
      <c r="G1" s="143"/>
    </row>
    <row r="2" spans="1:7" ht="18.75" x14ac:dyDescent="0.3">
      <c r="A2" s="29"/>
      <c r="B2" s="29"/>
      <c r="C2" s="29"/>
      <c r="D2" s="29"/>
      <c r="E2" s="143"/>
      <c r="F2" s="143"/>
      <c r="G2" s="143"/>
    </row>
    <row r="3" spans="1:7" ht="18.75" x14ac:dyDescent="0.3">
      <c r="A3" s="29"/>
      <c r="B3" s="29"/>
      <c r="C3" s="29"/>
      <c r="D3" s="29"/>
      <c r="E3" s="143"/>
      <c r="F3" s="143"/>
      <c r="G3" s="143"/>
    </row>
    <row r="4" spans="1:7" ht="20.25" customHeight="1" x14ac:dyDescent="0.3">
      <c r="A4" s="29"/>
      <c r="B4" s="29"/>
      <c r="C4" s="29"/>
      <c r="D4" s="29"/>
      <c r="E4" s="144"/>
      <c r="F4" s="144"/>
      <c r="G4" s="144"/>
    </row>
    <row r="5" spans="1:7" ht="7.5" customHeight="1" x14ac:dyDescent="0.35">
      <c r="A5" s="29"/>
      <c r="B5" s="29"/>
      <c r="C5" s="29"/>
      <c r="D5" s="29"/>
      <c r="E5" s="29"/>
      <c r="F5" s="29"/>
      <c r="G5" s="29"/>
    </row>
    <row r="6" spans="1:7" ht="32.25" customHeight="1" x14ac:dyDescent="0.3">
      <c r="A6" s="142" t="s">
        <v>204</v>
      </c>
      <c r="B6" s="142"/>
      <c r="C6" s="142"/>
      <c r="D6" s="142"/>
      <c r="E6" s="142"/>
      <c r="F6" s="142"/>
      <c r="G6" s="29"/>
    </row>
    <row r="7" spans="1:7" ht="3.75" customHeight="1" thickBot="1" x14ac:dyDescent="0.35"/>
    <row r="8" spans="1:7" hidden="1" thickBot="1" x14ac:dyDescent="0.35"/>
    <row r="9" spans="1:7" ht="21" customHeight="1" x14ac:dyDescent="0.25">
      <c r="A9" s="145" t="s">
        <v>24</v>
      </c>
      <c r="B9" s="4" t="s">
        <v>33</v>
      </c>
      <c r="C9" s="145" t="s">
        <v>25</v>
      </c>
      <c r="D9" s="145" t="s">
        <v>26</v>
      </c>
      <c r="E9" s="145" t="s">
        <v>27</v>
      </c>
      <c r="F9" s="145" t="s">
        <v>28</v>
      </c>
      <c r="G9" s="4" t="s">
        <v>35</v>
      </c>
    </row>
    <row r="10" spans="1:7" ht="17.25" customHeight="1" thickBot="1" x14ac:dyDescent="0.3">
      <c r="A10" s="146"/>
      <c r="B10" s="6" t="s">
        <v>34</v>
      </c>
      <c r="C10" s="146"/>
      <c r="D10" s="146"/>
      <c r="E10" s="146"/>
      <c r="F10" s="146"/>
      <c r="G10" s="6" t="s">
        <v>36</v>
      </c>
    </row>
    <row r="11" spans="1:7" ht="17.25" customHeight="1" thickBot="1" x14ac:dyDescent="0.3">
      <c r="A11" s="11" t="s">
        <v>37</v>
      </c>
      <c r="B11" s="14"/>
      <c r="C11" s="14" t="s">
        <v>30</v>
      </c>
      <c r="D11" s="14"/>
      <c r="E11" s="14"/>
      <c r="F11" s="14"/>
      <c r="G11" s="10"/>
    </row>
    <row r="12" spans="1:7" ht="17.25" customHeight="1" x14ac:dyDescent="0.25">
      <c r="A12" s="9" t="s">
        <v>29</v>
      </c>
      <c r="B12" s="149"/>
      <c r="C12" s="149" t="s">
        <v>30</v>
      </c>
      <c r="D12" s="149" t="s">
        <v>109</v>
      </c>
      <c r="E12" s="149"/>
      <c r="F12" s="149"/>
      <c r="G12" s="145"/>
    </row>
    <row r="13" spans="1:7" ht="17.25" customHeight="1" thickBot="1" x14ac:dyDescent="0.3">
      <c r="A13" s="8" t="s">
        <v>38</v>
      </c>
      <c r="B13" s="150"/>
      <c r="C13" s="150"/>
      <c r="D13" s="150"/>
      <c r="E13" s="150"/>
      <c r="F13" s="150"/>
      <c r="G13" s="146"/>
    </row>
    <row r="14" spans="1:7" ht="17.25" customHeight="1" x14ac:dyDescent="0.25">
      <c r="A14" s="9" t="s">
        <v>39</v>
      </c>
      <c r="B14" s="149"/>
      <c r="C14" s="149" t="s">
        <v>30</v>
      </c>
      <c r="D14" s="149" t="s">
        <v>109</v>
      </c>
      <c r="E14" s="149" t="s">
        <v>141</v>
      </c>
      <c r="F14" s="149"/>
      <c r="G14" s="145"/>
    </row>
    <row r="15" spans="1:7" ht="17.25" customHeight="1" thickBot="1" x14ac:dyDescent="0.3">
      <c r="A15" s="8" t="s">
        <v>40</v>
      </c>
      <c r="B15" s="150"/>
      <c r="C15" s="150"/>
      <c r="D15" s="150"/>
      <c r="E15" s="150"/>
      <c r="F15" s="150"/>
      <c r="G15" s="146"/>
    </row>
    <row r="16" spans="1:7" ht="17.25" customHeight="1" x14ac:dyDescent="0.25">
      <c r="A16" s="15" t="s">
        <v>41</v>
      </c>
      <c r="B16" s="151"/>
      <c r="C16" s="151" t="s">
        <v>30</v>
      </c>
      <c r="D16" s="151" t="s">
        <v>109</v>
      </c>
      <c r="E16" s="151" t="s">
        <v>136</v>
      </c>
      <c r="F16" s="151"/>
      <c r="G16" s="147">
        <v>731.6</v>
      </c>
    </row>
    <row r="17" spans="1:7" ht="17.25" customHeight="1" thickBot="1" x14ac:dyDescent="0.3">
      <c r="A17" s="16" t="s">
        <v>42</v>
      </c>
      <c r="B17" s="152"/>
      <c r="C17" s="152"/>
      <c r="D17" s="152"/>
      <c r="E17" s="152"/>
      <c r="F17" s="152"/>
      <c r="G17" s="148"/>
    </row>
    <row r="18" spans="1:7" ht="46.5" customHeight="1" thickBot="1" x14ac:dyDescent="0.3">
      <c r="A18" s="16" t="s">
        <v>32</v>
      </c>
      <c r="B18" s="17"/>
      <c r="C18" s="17" t="s">
        <v>30</v>
      </c>
      <c r="D18" s="17" t="s">
        <v>110</v>
      </c>
      <c r="E18" s="17" t="s">
        <v>136</v>
      </c>
      <c r="F18" s="17"/>
      <c r="G18" s="24">
        <v>0</v>
      </c>
    </row>
    <row r="19" spans="1:7" ht="34.5" customHeight="1" thickBot="1" x14ac:dyDescent="0.3">
      <c r="A19" s="122" t="s">
        <v>31</v>
      </c>
      <c r="B19" s="17"/>
      <c r="C19" s="17" t="s">
        <v>30</v>
      </c>
      <c r="D19" s="17" t="s">
        <v>110</v>
      </c>
      <c r="E19" s="17" t="s">
        <v>142</v>
      </c>
      <c r="F19" s="17"/>
      <c r="G19" s="24">
        <v>1513.7</v>
      </c>
    </row>
    <row r="20" spans="1:7" ht="17.25" customHeight="1" thickBot="1" x14ac:dyDescent="0.3">
      <c r="A20" s="8" t="s">
        <v>43</v>
      </c>
      <c r="B20" s="13"/>
      <c r="C20" s="13" t="s">
        <v>30</v>
      </c>
      <c r="D20" s="13" t="s">
        <v>110</v>
      </c>
      <c r="E20" s="13" t="s">
        <v>142</v>
      </c>
      <c r="F20" s="13"/>
      <c r="G20" s="112"/>
    </row>
    <row r="21" spans="1:7" ht="17.25" customHeight="1" thickBot="1" x14ac:dyDescent="0.3">
      <c r="A21" s="107" t="s">
        <v>152</v>
      </c>
      <c r="B21" s="17"/>
      <c r="C21" s="17" t="s">
        <v>30</v>
      </c>
      <c r="D21" s="17" t="s">
        <v>110</v>
      </c>
      <c r="E21" s="17" t="s">
        <v>153</v>
      </c>
      <c r="F21" s="110"/>
      <c r="G21" s="113">
        <v>0.9</v>
      </c>
    </row>
    <row r="22" spans="1:7" ht="17.25" customHeight="1" thickBot="1" x14ac:dyDescent="0.3">
      <c r="A22" s="95" t="s">
        <v>127</v>
      </c>
      <c r="B22" s="27"/>
      <c r="C22" s="27"/>
      <c r="D22" s="27"/>
      <c r="E22" s="27"/>
      <c r="F22" s="111"/>
      <c r="G22" s="114"/>
    </row>
    <row r="23" spans="1:7" ht="16.5" thickBot="1" x14ac:dyDescent="0.3">
      <c r="A23" s="120" t="s">
        <v>160</v>
      </c>
      <c r="B23" s="19"/>
      <c r="C23" s="19" t="s">
        <v>30</v>
      </c>
      <c r="D23" s="19" t="s">
        <v>161</v>
      </c>
      <c r="E23" s="19" t="s">
        <v>162</v>
      </c>
      <c r="F23" s="19"/>
      <c r="G23" s="22">
        <v>1707.7</v>
      </c>
    </row>
    <row r="24" spans="1:7" ht="16.5" thickBot="1" x14ac:dyDescent="0.3">
      <c r="A24" s="120" t="s">
        <v>44</v>
      </c>
      <c r="B24" s="19">
        <v>200</v>
      </c>
      <c r="C24" s="19" t="s">
        <v>109</v>
      </c>
      <c r="D24" s="19"/>
      <c r="E24" s="19"/>
      <c r="F24" s="19"/>
      <c r="G24" s="51">
        <v>370.3</v>
      </c>
    </row>
    <row r="25" spans="1:7" ht="16.5" thickBot="1" x14ac:dyDescent="0.3">
      <c r="A25" s="8" t="s">
        <v>45</v>
      </c>
      <c r="B25" s="13">
        <v>203</v>
      </c>
      <c r="C25" s="13" t="s">
        <v>109</v>
      </c>
      <c r="D25" s="13" t="s">
        <v>111</v>
      </c>
      <c r="E25" s="13"/>
      <c r="F25" s="13"/>
      <c r="G25" s="6"/>
    </row>
    <row r="26" spans="1:7" ht="19.5" customHeight="1" thickBot="1" x14ac:dyDescent="0.3">
      <c r="A26" s="8" t="s">
        <v>46</v>
      </c>
      <c r="B26" s="13"/>
      <c r="C26" s="13" t="s">
        <v>109</v>
      </c>
      <c r="D26" s="13" t="s">
        <v>111</v>
      </c>
      <c r="E26" s="13" t="s">
        <v>143</v>
      </c>
      <c r="F26" s="13"/>
      <c r="G26" s="6"/>
    </row>
    <row r="27" spans="1:7" ht="17.25" customHeight="1" thickBot="1" x14ac:dyDescent="0.3">
      <c r="A27" s="8" t="s">
        <v>47</v>
      </c>
      <c r="B27" s="13"/>
      <c r="C27" s="13" t="s">
        <v>109</v>
      </c>
      <c r="D27" s="13" t="s">
        <v>111</v>
      </c>
      <c r="E27" s="13"/>
      <c r="F27" s="13"/>
      <c r="G27" s="6"/>
    </row>
    <row r="28" spans="1:7" ht="16.5" thickBot="1" x14ac:dyDescent="0.3">
      <c r="A28" s="50" t="s">
        <v>130</v>
      </c>
      <c r="B28" s="19"/>
      <c r="C28" s="19" t="s">
        <v>30</v>
      </c>
      <c r="D28" s="19" t="s">
        <v>128</v>
      </c>
      <c r="E28" s="19"/>
      <c r="F28" s="19"/>
      <c r="G28" s="51"/>
    </row>
    <row r="29" spans="1:7" ht="32.25" thickBot="1" x14ac:dyDescent="0.3">
      <c r="A29" s="21" t="s">
        <v>48</v>
      </c>
      <c r="B29" s="19">
        <v>300</v>
      </c>
      <c r="C29" s="19" t="s">
        <v>111</v>
      </c>
      <c r="D29" s="19"/>
      <c r="E29" s="19"/>
      <c r="F29" s="19"/>
      <c r="G29" s="22">
        <f>G32</f>
        <v>50</v>
      </c>
    </row>
    <row r="30" spans="1:7" ht="32.25" thickBot="1" x14ac:dyDescent="0.3">
      <c r="A30" s="8" t="s">
        <v>49</v>
      </c>
      <c r="B30" s="13">
        <v>309</v>
      </c>
      <c r="C30" s="13" t="s">
        <v>111</v>
      </c>
      <c r="D30" s="13" t="s">
        <v>112</v>
      </c>
      <c r="E30" s="13"/>
      <c r="F30" s="13"/>
      <c r="G30" s="6"/>
    </row>
    <row r="31" spans="1:7" ht="32.25" thickBot="1" x14ac:dyDescent="0.3">
      <c r="A31" s="8" t="s">
        <v>50</v>
      </c>
      <c r="B31" s="13"/>
      <c r="C31" s="13" t="s">
        <v>111</v>
      </c>
      <c r="D31" s="13" t="s">
        <v>112</v>
      </c>
      <c r="E31" s="13" t="s">
        <v>144</v>
      </c>
      <c r="F31" s="13"/>
      <c r="G31" s="6"/>
    </row>
    <row r="32" spans="1:7" ht="32.25" thickBot="1" x14ac:dyDescent="0.3">
      <c r="A32" s="8" t="s">
        <v>51</v>
      </c>
      <c r="B32" s="13"/>
      <c r="C32" s="13" t="s">
        <v>111</v>
      </c>
      <c r="D32" s="13" t="s">
        <v>112</v>
      </c>
      <c r="E32" s="13" t="s">
        <v>144</v>
      </c>
      <c r="F32" s="13">
        <v>880</v>
      </c>
      <c r="G32" s="18">
        <v>50</v>
      </c>
    </row>
    <row r="33" spans="1:9" ht="16.5" thickBot="1" x14ac:dyDescent="0.3">
      <c r="A33" s="21" t="s">
        <v>52</v>
      </c>
      <c r="B33" s="17"/>
      <c r="C33" s="19" t="s">
        <v>110</v>
      </c>
      <c r="D33" s="19" t="s">
        <v>112</v>
      </c>
      <c r="E33" s="19" t="s">
        <v>149</v>
      </c>
      <c r="F33" s="19"/>
      <c r="G33" s="22">
        <v>0</v>
      </c>
    </row>
    <row r="34" spans="1:9" ht="16.5" thickBot="1" x14ac:dyDescent="0.3">
      <c r="A34" s="21" t="s">
        <v>114</v>
      </c>
      <c r="B34" s="19">
        <v>500</v>
      </c>
      <c r="C34" s="19" t="s">
        <v>113</v>
      </c>
      <c r="D34" s="19" t="s">
        <v>109</v>
      </c>
      <c r="E34" s="19"/>
      <c r="F34" s="19"/>
      <c r="G34" s="22">
        <v>0</v>
      </c>
    </row>
    <row r="35" spans="1:9" ht="17.25" customHeight="1" thickBot="1" x14ac:dyDescent="0.3">
      <c r="A35" s="21" t="s">
        <v>53</v>
      </c>
      <c r="B35" s="19"/>
      <c r="C35" s="19" t="s">
        <v>113</v>
      </c>
      <c r="D35" s="19" t="s">
        <v>111</v>
      </c>
      <c r="E35" s="19" t="s">
        <v>139</v>
      </c>
      <c r="F35" s="19"/>
      <c r="G35" s="22">
        <v>550</v>
      </c>
    </row>
    <row r="36" spans="1:9" ht="17.25" customHeight="1" thickBot="1" x14ac:dyDescent="0.3">
      <c r="A36" s="8" t="s">
        <v>53</v>
      </c>
      <c r="B36" s="13"/>
      <c r="C36" s="13" t="s">
        <v>113</v>
      </c>
      <c r="D36" s="13" t="s">
        <v>111</v>
      </c>
      <c r="E36" s="13"/>
      <c r="F36" s="13"/>
      <c r="G36" s="6">
        <v>0</v>
      </c>
    </row>
    <row r="37" spans="1:9" ht="17.25" customHeight="1" thickBot="1" x14ac:dyDescent="0.3">
      <c r="A37" s="8" t="s">
        <v>54</v>
      </c>
      <c r="B37" s="13"/>
      <c r="C37" s="13" t="s">
        <v>113</v>
      </c>
      <c r="D37" s="13" t="s">
        <v>111</v>
      </c>
      <c r="E37" s="13" t="s">
        <v>145</v>
      </c>
      <c r="F37" s="13"/>
      <c r="G37" s="18">
        <v>0</v>
      </c>
    </row>
    <row r="38" spans="1:9" ht="33" customHeight="1" thickBot="1" x14ac:dyDescent="0.3">
      <c r="A38" s="8" t="s">
        <v>55</v>
      </c>
      <c r="B38" s="13"/>
      <c r="C38" s="13" t="s">
        <v>113</v>
      </c>
      <c r="D38" s="13" t="s">
        <v>111</v>
      </c>
      <c r="E38" s="13"/>
      <c r="F38" s="13"/>
      <c r="G38" s="18"/>
    </row>
    <row r="39" spans="1:9" ht="33" customHeight="1" thickBot="1" x14ac:dyDescent="0.3">
      <c r="A39" s="21" t="s">
        <v>56</v>
      </c>
      <c r="B39" s="19"/>
      <c r="C39" s="19">
        <v>11</v>
      </c>
      <c r="D39" s="19" t="s">
        <v>113</v>
      </c>
      <c r="E39" s="19"/>
      <c r="F39" s="19"/>
      <c r="G39" s="22">
        <v>60</v>
      </c>
    </row>
    <row r="40" spans="1:9" ht="17.25" customHeight="1" thickBot="1" x14ac:dyDescent="0.3">
      <c r="A40" s="8" t="s">
        <v>57</v>
      </c>
      <c r="B40" s="13"/>
      <c r="C40" s="13">
        <v>11</v>
      </c>
      <c r="D40" s="13" t="s">
        <v>113</v>
      </c>
      <c r="E40" s="13"/>
      <c r="F40" s="13"/>
      <c r="G40" s="6"/>
    </row>
    <row r="41" spans="1:9" ht="32.25" thickBot="1" x14ac:dyDescent="0.3">
      <c r="A41" s="8" t="s">
        <v>58</v>
      </c>
      <c r="B41" s="13"/>
      <c r="C41" s="13">
        <v>11</v>
      </c>
      <c r="D41" s="13" t="s">
        <v>113</v>
      </c>
      <c r="E41" s="13" t="s">
        <v>146</v>
      </c>
      <c r="F41" s="13"/>
      <c r="G41" s="6"/>
    </row>
    <row r="42" spans="1:9" ht="32.25" thickBot="1" x14ac:dyDescent="0.3">
      <c r="A42" s="8" t="s">
        <v>59</v>
      </c>
      <c r="B42" s="6"/>
      <c r="C42" s="6">
        <v>11</v>
      </c>
      <c r="D42" s="6">
        <v>5</v>
      </c>
      <c r="E42" s="13" t="s">
        <v>135</v>
      </c>
      <c r="F42" s="6"/>
      <c r="G42" s="18">
        <v>60</v>
      </c>
    </row>
    <row r="43" spans="1:9" ht="16.5" thickBot="1" x14ac:dyDescent="0.3">
      <c r="A43" s="11" t="s">
        <v>60</v>
      </c>
      <c r="B43" s="10"/>
      <c r="C43" s="10"/>
      <c r="D43" s="10"/>
      <c r="E43" s="10"/>
      <c r="F43" s="10"/>
      <c r="G43" s="20">
        <f>G16+G19+G21+G23+G24+G35+G39+G29</f>
        <v>4984.2000000000007</v>
      </c>
      <c r="H43">
        <f>'Приложение 2'!D25</f>
        <v>4984.2000000000007</v>
      </c>
      <c r="I43" s="119">
        <f>H43-G43</f>
        <v>0</v>
      </c>
    </row>
    <row r="45" spans="1:9" ht="37.5" x14ac:dyDescent="0.3">
      <c r="A45" s="28" t="s">
        <v>122</v>
      </c>
      <c r="B45" s="1"/>
      <c r="C45" s="1"/>
      <c r="D45" s="1"/>
      <c r="E45" s="141" t="s">
        <v>121</v>
      </c>
      <c r="F45" s="141"/>
    </row>
    <row r="48" spans="1:9" x14ac:dyDescent="0.25">
      <c r="A48" s="89"/>
    </row>
    <row r="49" spans="1:7" ht="18.75" x14ac:dyDescent="0.3">
      <c r="A49" s="66"/>
      <c r="B49" s="66"/>
      <c r="C49" s="66"/>
      <c r="D49" s="66"/>
      <c r="E49" s="137"/>
      <c r="F49" s="137"/>
      <c r="G49" s="137"/>
    </row>
    <row r="50" spans="1:7" ht="18.75" x14ac:dyDescent="0.3">
      <c r="A50" s="66"/>
      <c r="B50" s="66"/>
      <c r="C50" s="66"/>
      <c r="D50" s="66"/>
      <c r="E50" s="137"/>
      <c r="F50" s="137"/>
      <c r="G50" s="137"/>
    </row>
    <row r="51" spans="1:7" ht="38.25" customHeight="1" x14ac:dyDescent="0.3">
      <c r="A51" s="66"/>
      <c r="B51" s="66"/>
      <c r="C51" s="66"/>
      <c r="D51" s="66"/>
      <c r="E51" s="137"/>
      <c r="F51" s="137"/>
      <c r="G51" s="137"/>
    </row>
    <row r="52" spans="1:7" ht="18.75" x14ac:dyDescent="0.3">
      <c r="A52" s="66"/>
      <c r="B52" s="66"/>
      <c r="C52" s="66"/>
      <c r="D52" s="66"/>
      <c r="E52" s="138"/>
      <c r="F52" s="138"/>
      <c r="G52" s="138"/>
    </row>
    <row r="53" spans="1:7" ht="18.75" x14ac:dyDescent="0.3">
      <c r="A53" s="66"/>
      <c r="B53" s="66"/>
      <c r="C53" s="66"/>
      <c r="D53" s="66"/>
      <c r="E53" s="66"/>
      <c r="F53" s="66"/>
      <c r="G53" s="66"/>
    </row>
    <row r="54" spans="1:7" ht="18.75" x14ac:dyDescent="0.3">
      <c r="A54" s="139"/>
      <c r="B54" s="139"/>
      <c r="C54" s="139"/>
      <c r="D54" s="139"/>
      <c r="E54" s="139"/>
      <c r="F54" s="139"/>
      <c r="G54" s="66"/>
    </row>
    <row r="55" spans="1:7" x14ac:dyDescent="0.25">
      <c r="A55" s="37"/>
      <c r="B55" s="37"/>
      <c r="C55" s="37"/>
      <c r="D55" s="37"/>
      <c r="E55" s="37"/>
      <c r="F55" s="37"/>
      <c r="G55" s="37"/>
    </row>
    <row r="56" spans="1:7" x14ac:dyDescent="0.25">
      <c r="A56" s="37"/>
      <c r="B56" s="37"/>
      <c r="C56" s="37"/>
      <c r="D56" s="37"/>
      <c r="E56" s="37"/>
      <c r="F56" s="37"/>
      <c r="G56" s="37"/>
    </row>
    <row r="57" spans="1:7" ht="15.75" x14ac:dyDescent="0.25">
      <c r="A57" s="134"/>
      <c r="B57" s="53"/>
      <c r="C57" s="134"/>
      <c r="D57" s="134"/>
      <c r="E57" s="134"/>
      <c r="F57" s="134"/>
      <c r="G57" s="53"/>
    </row>
    <row r="58" spans="1:7" ht="15.75" x14ac:dyDescent="0.25">
      <c r="A58" s="134"/>
      <c r="B58" s="53"/>
      <c r="C58" s="134"/>
      <c r="D58" s="134"/>
      <c r="E58" s="134"/>
      <c r="F58" s="134"/>
      <c r="G58" s="53"/>
    </row>
    <row r="59" spans="1:7" ht="15.75" x14ac:dyDescent="0.25">
      <c r="A59" s="62"/>
      <c r="B59" s="61"/>
      <c r="C59" s="61"/>
      <c r="D59" s="61"/>
      <c r="E59" s="61"/>
      <c r="F59" s="61"/>
      <c r="G59" s="62"/>
    </row>
    <row r="60" spans="1:7" ht="15.75" x14ac:dyDescent="0.25">
      <c r="A60" s="53"/>
      <c r="B60" s="135"/>
      <c r="C60" s="135"/>
      <c r="D60" s="135"/>
      <c r="E60" s="135"/>
      <c r="F60" s="135"/>
      <c r="G60" s="134"/>
    </row>
    <row r="61" spans="1:7" ht="15.75" x14ac:dyDescent="0.25">
      <c r="A61" s="53"/>
      <c r="B61" s="135"/>
      <c r="C61" s="135"/>
      <c r="D61" s="135"/>
      <c r="E61" s="135"/>
      <c r="F61" s="135"/>
      <c r="G61" s="134"/>
    </row>
    <row r="62" spans="1:7" ht="15.75" x14ac:dyDescent="0.25">
      <c r="A62" s="53"/>
      <c r="B62" s="135"/>
      <c r="C62" s="135"/>
      <c r="D62" s="135"/>
      <c r="E62" s="135"/>
      <c r="F62" s="135"/>
      <c r="G62" s="134"/>
    </row>
    <row r="63" spans="1:7" ht="15.75" x14ac:dyDescent="0.25">
      <c r="A63" s="53"/>
      <c r="B63" s="135"/>
      <c r="C63" s="135"/>
      <c r="D63" s="135"/>
      <c r="E63" s="135"/>
      <c r="F63" s="135"/>
      <c r="G63" s="134"/>
    </row>
    <row r="64" spans="1:7" ht="15.75" x14ac:dyDescent="0.25">
      <c r="A64" s="90"/>
      <c r="B64" s="140"/>
      <c r="C64" s="140"/>
      <c r="D64" s="140"/>
      <c r="E64" s="140"/>
      <c r="F64" s="140"/>
      <c r="G64" s="136"/>
    </row>
    <row r="65" spans="1:7" ht="15.75" x14ac:dyDescent="0.25">
      <c r="A65" s="90"/>
      <c r="B65" s="140"/>
      <c r="C65" s="140"/>
      <c r="D65" s="140"/>
      <c r="E65" s="140"/>
      <c r="F65" s="140"/>
      <c r="G65" s="136"/>
    </row>
    <row r="66" spans="1:7" ht="15.75" x14ac:dyDescent="0.25">
      <c r="A66" s="90"/>
      <c r="B66" s="91"/>
      <c r="C66" s="91"/>
      <c r="D66" s="91"/>
      <c r="E66" s="91"/>
      <c r="F66" s="91"/>
      <c r="G66" s="92"/>
    </row>
    <row r="67" spans="1:7" ht="15.75" x14ac:dyDescent="0.25">
      <c r="A67" s="53"/>
      <c r="B67" s="56"/>
      <c r="C67" s="56"/>
      <c r="D67" s="56"/>
      <c r="E67" s="56"/>
      <c r="F67" s="56"/>
      <c r="G67" s="58"/>
    </row>
    <row r="68" spans="1:7" ht="15.75" x14ac:dyDescent="0.25">
      <c r="A68" s="53"/>
      <c r="B68" s="56"/>
      <c r="C68" s="56"/>
      <c r="D68" s="56"/>
      <c r="E68" s="56"/>
      <c r="F68" s="56"/>
      <c r="G68" s="58"/>
    </row>
    <row r="69" spans="1:7" ht="15.75" x14ac:dyDescent="0.25">
      <c r="A69" s="62"/>
      <c r="B69" s="61"/>
      <c r="C69" s="61"/>
      <c r="D69" s="61"/>
      <c r="E69" s="61"/>
      <c r="F69" s="61"/>
      <c r="G69" s="62"/>
    </row>
    <row r="70" spans="1:7" ht="15.75" x14ac:dyDescent="0.25">
      <c r="A70" s="53"/>
      <c r="B70" s="56"/>
      <c r="C70" s="56"/>
      <c r="D70" s="56"/>
      <c r="E70" s="56"/>
      <c r="F70" s="56"/>
      <c r="G70" s="53"/>
    </row>
    <row r="71" spans="1:7" ht="15.75" x14ac:dyDescent="0.25">
      <c r="A71" s="53"/>
      <c r="B71" s="56"/>
      <c r="C71" s="56"/>
      <c r="D71" s="56"/>
      <c r="E71" s="56"/>
      <c r="F71" s="56"/>
      <c r="G71" s="53"/>
    </row>
    <row r="72" spans="1:7" ht="15.75" x14ac:dyDescent="0.25">
      <c r="A72" s="53"/>
      <c r="B72" s="56"/>
      <c r="C72" s="56"/>
      <c r="D72" s="56"/>
      <c r="E72" s="56"/>
      <c r="F72" s="56"/>
      <c r="G72" s="53"/>
    </row>
    <row r="73" spans="1:7" ht="15.75" x14ac:dyDescent="0.25">
      <c r="A73" s="71"/>
      <c r="B73" s="60"/>
      <c r="C73" s="60"/>
      <c r="D73" s="60"/>
      <c r="E73" s="60"/>
      <c r="F73" s="60"/>
      <c r="G73" s="57"/>
    </row>
    <row r="74" spans="1:7" ht="15.75" x14ac:dyDescent="0.25">
      <c r="A74" s="53"/>
      <c r="B74" s="56"/>
      <c r="C74" s="56"/>
      <c r="D74" s="56"/>
      <c r="E74" s="56"/>
      <c r="F74" s="56"/>
      <c r="G74" s="53"/>
    </row>
    <row r="75" spans="1:7" ht="15.75" x14ac:dyDescent="0.25">
      <c r="A75" s="53"/>
      <c r="B75" s="56"/>
      <c r="C75" s="56"/>
      <c r="D75" s="56"/>
      <c r="E75" s="56"/>
      <c r="F75" s="56"/>
      <c r="G75" s="53"/>
    </row>
    <row r="76" spans="1:7" ht="15.75" x14ac:dyDescent="0.25">
      <c r="A76" s="53"/>
      <c r="B76" s="56"/>
      <c r="C76" s="56"/>
      <c r="D76" s="56"/>
      <c r="E76" s="56"/>
      <c r="F76" s="56"/>
      <c r="G76" s="58"/>
    </row>
    <row r="77" spans="1:7" ht="15.75" x14ac:dyDescent="0.25">
      <c r="A77" s="71"/>
      <c r="B77" s="69"/>
      <c r="C77" s="60"/>
      <c r="D77" s="60"/>
      <c r="E77" s="60"/>
      <c r="F77" s="60"/>
      <c r="G77" s="57"/>
    </row>
    <row r="78" spans="1:7" ht="15.75" x14ac:dyDescent="0.25">
      <c r="A78" s="71"/>
      <c r="B78" s="60"/>
      <c r="C78" s="60"/>
      <c r="D78" s="60"/>
      <c r="E78" s="60"/>
      <c r="F78" s="60"/>
      <c r="G78" s="57"/>
    </row>
    <row r="79" spans="1:7" ht="15.75" x14ac:dyDescent="0.25">
      <c r="A79" s="71"/>
      <c r="B79" s="60"/>
      <c r="C79" s="60"/>
      <c r="D79" s="60"/>
      <c r="E79" s="60"/>
      <c r="F79" s="60"/>
      <c r="G79" s="57"/>
    </row>
    <row r="80" spans="1:7" ht="15.75" x14ac:dyDescent="0.25">
      <c r="A80" s="53"/>
      <c r="B80" s="56"/>
      <c r="C80" s="56"/>
      <c r="D80" s="56"/>
      <c r="E80" s="56"/>
      <c r="F80" s="56"/>
      <c r="G80" s="53"/>
    </row>
    <row r="81" spans="1:7" ht="15.75" x14ac:dyDescent="0.25">
      <c r="A81" s="53"/>
      <c r="B81" s="56"/>
      <c r="C81" s="56"/>
      <c r="D81" s="56"/>
      <c r="E81" s="56"/>
      <c r="F81" s="56"/>
      <c r="G81" s="58"/>
    </row>
    <row r="82" spans="1:7" ht="15.75" x14ac:dyDescent="0.25">
      <c r="A82" s="53"/>
      <c r="B82" s="56"/>
      <c r="C82" s="56"/>
      <c r="D82" s="56"/>
      <c r="E82" s="56"/>
      <c r="F82" s="56"/>
      <c r="G82" s="58"/>
    </row>
    <row r="83" spans="1:7" ht="15.75" x14ac:dyDescent="0.25">
      <c r="A83" s="71"/>
      <c r="B83" s="60"/>
      <c r="C83" s="60"/>
      <c r="D83" s="60"/>
      <c r="E83" s="60"/>
      <c r="F83" s="60"/>
      <c r="G83" s="57"/>
    </row>
    <row r="84" spans="1:7" ht="15.75" x14ac:dyDescent="0.25">
      <c r="A84" s="53"/>
      <c r="B84" s="56"/>
      <c r="C84" s="56"/>
      <c r="D84" s="56"/>
      <c r="E84" s="56"/>
      <c r="F84" s="56"/>
      <c r="G84" s="53"/>
    </row>
    <row r="85" spans="1:7" ht="15.75" x14ac:dyDescent="0.25">
      <c r="A85" s="53"/>
      <c r="B85" s="56"/>
      <c r="C85" s="56"/>
      <c r="D85" s="56"/>
      <c r="E85" s="56"/>
      <c r="F85" s="56"/>
      <c r="G85" s="53"/>
    </row>
    <row r="86" spans="1:7" ht="15.75" x14ac:dyDescent="0.25">
      <c r="A86" s="53"/>
      <c r="B86" s="53"/>
      <c r="C86" s="53"/>
      <c r="D86" s="53"/>
      <c r="E86" s="53"/>
      <c r="F86" s="53"/>
      <c r="G86" s="58"/>
    </row>
    <row r="87" spans="1:7" ht="15.75" x14ac:dyDescent="0.25">
      <c r="A87" s="62"/>
      <c r="B87" s="62"/>
      <c r="C87" s="62"/>
      <c r="D87" s="62"/>
      <c r="E87" s="62"/>
      <c r="F87" s="62"/>
      <c r="G87" s="64"/>
    </row>
    <row r="88" spans="1:7" x14ac:dyDescent="0.25">
      <c r="A88" s="37"/>
      <c r="B88" s="37"/>
      <c r="C88" s="37"/>
      <c r="D88" s="37"/>
      <c r="E88" s="37"/>
      <c r="F88" s="37"/>
      <c r="G88" s="37"/>
    </row>
    <row r="89" spans="1:7" ht="18.75" x14ac:dyDescent="0.3">
      <c r="A89" s="65"/>
      <c r="B89" s="72"/>
      <c r="C89" s="72"/>
      <c r="D89" s="72"/>
      <c r="E89" s="132"/>
      <c r="F89" s="132"/>
      <c r="G89" s="37"/>
    </row>
    <row r="90" spans="1:7" x14ac:dyDescent="0.25">
      <c r="A90" s="37"/>
      <c r="B90" s="37"/>
      <c r="C90" s="37"/>
      <c r="D90" s="37"/>
      <c r="E90" s="37"/>
      <c r="F90" s="37"/>
      <c r="G90" s="37"/>
    </row>
    <row r="91" spans="1:7" x14ac:dyDescent="0.25">
      <c r="A91" s="37"/>
      <c r="B91" s="37"/>
      <c r="C91" s="37"/>
      <c r="D91" s="37"/>
      <c r="E91" s="37"/>
      <c r="F91" s="37"/>
      <c r="G91" s="37"/>
    </row>
    <row r="92" spans="1:7" ht="18.75" x14ac:dyDescent="0.3">
      <c r="A92" s="66"/>
      <c r="B92" s="66"/>
      <c r="C92" s="66"/>
      <c r="D92" s="66"/>
      <c r="E92" s="137"/>
      <c r="F92" s="137"/>
      <c r="G92" s="137"/>
    </row>
    <row r="93" spans="1:7" ht="18.75" x14ac:dyDescent="0.3">
      <c r="A93" s="66"/>
      <c r="B93" s="66"/>
      <c r="C93" s="66"/>
      <c r="D93" s="66"/>
      <c r="E93" s="137"/>
      <c r="F93" s="137"/>
      <c r="G93" s="137"/>
    </row>
    <row r="94" spans="1:7" ht="34.5" customHeight="1" x14ac:dyDescent="0.3">
      <c r="A94" s="66"/>
      <c r="B94" s="66"/>
      <c r="C94" s="66"/>
      <c r="D94" s="66"/>
      <c r="E94" s="137"/>
      <c r="F94" s="137"/>
      <c r="G94" s="137"/>
    </row>
    <row r="95" spans="1:7" ht="18.75" x14ac:dyDescent="0.3">
      <c r="A95" s="66"/>
      <c r="B95" s="66"/>
      <c r="C95" s="66"/>
      <c r="D95" s="66"/>
      <c r="E95" s="138"/>
      <c r="F95" s="138"/>
      <c r="G95" s="138"/>
    </row>
    <row r="96" spans="1:7" ht="18.75" x14ac:dyDescent="0.3">
      <c r="A96" s="66"/>
      <c r="B96" s="66"/>
      <c r="C96" s="66"/>
      <c r="D96" s="66"/>
      <c r="E96" s="66"/>
      <c r="F96" s="66"/>
      <c r="G96" s="66"/>
    </row>
    <row r="97" spans="1:7" ht="18.75" x14ac:dyDescent="0.3">
      <c r="A97" s="139"/>
      <c r="B97" s="139"/>
      <c r="C97" s="139"/>
      <c r="D97" s="139"/>
      <c r="E97" s="139"/>
      <c r="F97" s="139"/>
      <c r="G97" s="66"/>
    </row>
    <row r="98" spans="1:7" x14ac:dyDescent="0.25">
      <c r="A98" s="37"/>
      <c r="B98" s="37"/>
      <c r="C98" s="37"/>
      <c r="D98" s="37"/>
      <c r="E98" s="37"/>
      <c r="F98" s="37"/>
      <c r="G98" s="37"/>
    </row>
    <row r="99" spans="1:7" x14ac:dyDescent="0.25">
      <c r="A99" s="37"/>
      <c r="B99" s="37"/>
      <c r="C99" s="37"/>
      <c r="D99" s="37"/>
      <c r="E99" s="37"/>
      <c r="F99" s="37"/>
      <c r="G99" s="37"/>
    </row>
    <row r="100" spans="1:7" ht="15.75" x14ac:dyDescent="0.25">
      <c r="A100" s="134"/>
      <c r="B100" s="53"/>
      <c r="C100" s="134"/>
      <c r="D100" s="134"/>
      <c r="E100" s="134"/>
      <c r="F100" s="134"/>
      <c r="G100" s="53"/>
    </row>
    <row r="101" spans="1:7" ht="15.75" x14ac:dyDescent="0.25">
      <c r="A101" s="134"/>
      <c r="B101" s="53"/>
      <c r="C101" s="134"/>
      <c r="D101" s="134"/>
      <c r="E101" s="134"/>
      <c r="F101" s="134"/>
      <c r="G101" s="53"/>
    </row>
    <row r="102" spans="1:7" ht="15.75" x14ac:dyDescent="0.25">
      <c r="A102" s="62"/>
      <c r="B102" s="61"/>
      <c r="C102" s="61"/>
      <c r="D102" s="61"/>
      <c r="E102" s="61"/>
      <c r="F102" s="61"/>
      <c r="G102" s="62"/>
    </row>
    <row r="103" spans="1:7" ht="15.75" x14ac:dyDescent="0.25">
      <c r="A103" s="53"/>
      <c r="B103" s="135"/>
      <c r="C103" s="135"/>
      <c r="D103" s="135"/>
      <c r="E103" s="135"/>
      <c r="F103" s="135"/>
      <c r="G103" s="134"/>
    </row>
    <row r="104" spans="1:7" ht="15.75" x14ac:dyDescent="0.25">
      <c r="A104" s="53"/>
      <c r="B104" s="135"/>
      <c r="C104" s="135"/>
      <c r="D104" s="135"/>
      <c r="E104" s="135"/>
      <c r="F104" s="135"/>
      <c r="G104" s="134"/>
    </row>
    <row r="105" spans="1:7" ht="15.75" x14ac:dyDescent="0.25">
      <c r="A105" s="53"/>
      <c r="B105" s="135"/>
      <c r="C105" s="135"/>
      <c r="D105" s="135"/>
      <c r="E105" s="135"/>
      <c r="F105" s="135"/>
      <c r="G105" s="134"/>
    </row>
    <row r="106" spans="1:7" ht="15.75" x14ac:dyDescent="0.25">
      <c r="A106" s="53"/>
      <c r="B106" s="135"/>
      <c r="C106" s="135"/>
      <c r="D106" s="135"/>
      <c r="E106" s="135"/>
      <c r="F106" s="135"/>
      <c r="G106" s="134"/>
    </row>
    <row r="107" spans="1:7" ht="15.75" x14ac:dyDescent="0.25">
      <c r="A107" s="59"/>
      <c r="B107" s="133"/>
      <c r="C107" s="133"/>
      <c r="D107" s="133"/>
      <c r="E107" s="133"/>
      <c r="F107" s="133"/>
      <c r="G107" s="131"/>
    </row>
    <row r="108" spans="1:7" ht="15.75" x14ac:dyDescent="0.25">
      <c r="A108" s="59"/>
      <c r="B108" s="133"/>
      <c r="C108" s="133"/>
      <c r="D108" s="133"/>
      <c r="E108" s="133"/>
      <c r="F108" s="133"/>
      <c r="G108" s="131"/>
    </row>
    <row r="109" spans="1:7" ht="15.75" x14ac:dyDescent="0.25">
      <c r="A109" s="59"/>
      <c r="B109" s="69"/>
      <c r="C109" s="69"/>
      <c r="D109" s="69"/>
      <c r="E109" s="69"/>
      <c r="F109" s="69"/>
      <c r="G109" s="70"/>
    </row>
    <row r="110" spans="1:7" ht="15.75" x14ac:dyDescent="0.25">
      <c r="A110" s="53"/>
      <c r="B110" s="56"/>
      <c r="C110" s="56"/>
      <c r="D110" s="56"/>
      <c r="E110" s="56"/>
      <c r="F110" s="56"/>
      <c r="G110" s="58"/>
    </row>
    <row r="111" spans="1:7" ht="15.75" x14ac:dyDescent="0.25">
      <c r="A111" s="53"/>
      <c r="B111" s="56"/>
      <c r="C111" s="56"/>
      <c r="D111" s="56"/>
      <c r="E111" s="56"/>
      <c r="F111" s="56"/>
      <c r="G111" s="58"/>
    </row>
    <row r="112" spans="1:7" ht="15.75" x14ac:dyDescent="0.25">
      <c r="A112" s="62"/>
      <c r="B112" s="61"/>
      <c r="C112" s="61"/>
      <c r="D112" s="61"/>
      <c r="E112" s="61"/>
      <c r="F112" s="61"/>
      <c r="G112" s="62"/>
    </row>
    <row r="113" spans="1:7" ht="15.75" x14ac:dyDescent="0.25">
      <c r="A113" s="53"/>
      <c r="B113" s="56"/>
      <c r="C113" s="56"/>
      <c r="D113" s="56"/>
      <c r="E113" s="56"/>
      <c r="F113" s="56"/>
      <c r="G113" s="53"/>
    </row>
    <row r="114" spans="1:7" ht="15.75" x14ac:dyDescent="0.25">
      <c r="A114" s="53"/>
      <c r="B114" s="56"/>
      <c r="C114" s="56"/>
      <c r="D114" s="56"/>
      <c r="E114" s="56"/>
      <c r="F114" s="56"/>
      <c r="G114" s="53"/>
    </row>
    <row r="115" spans="1:7" ht="15.75" x14ac:dyDescent="0.25">
      <c r="A115" s="53"/>
      <c r="B115" s="56"/>
      <c r="C115" s="56"/>
      <c r="D115" s="56"/>
      <c r="E115" s="56"/>
      <c r="F115" s="56"/>
      <c r="G115" s="53"/>
    </row>
    <row r="116" spans="1:7" ht="15.75" x14ac:dyDescent="0.25">
      <c r="A116" s="71"/>
      <c r="B116" s="60"/>
      <c r="C116" s="60"/>
      <c r="D116" s="60"/>
      <c r="E116" s="60"/>
      <c r="F116" s="60"/>
      <c r="G116" s="57"/>
    </row>
    <row r="117" spans="1:7" ht="15.75" x14ac:dyDescent="0.25">
      <c r="A117" s="53"/>
      <c r="B117" s="56"/>
      <c r="C117" s="56"/>
      <c r="D117" s="56"/>
      <c r="E117" s="56"/>
      <c r="F117" s="56"/>
      <c r="G117" s="53"/>
    </row>
    <row r="118" spans="1:7" ht="15.75" x14ac:dyDescent="0.25">
      <c r="A118" s="53"/>
      <c r="B118" s="56"/>
      <c r="C118" s="56"/>
      <c r="D118" s="56"/>
      <c r="E118" s="56"/>
      <c r="F118" s="56"/>
      <c r="G118" s="53"/>
    </row>
    <row r="119" spans="1:7" ht="15.75" x14ac:dyDescent="0.25">
      <c r="A119" s="53"/>
      <c r="B119" s="56"/>
      <c r="C119" s="56"/>
      <c r="D119" s="56"/>
      <c r="E119" s="56"/>
      <c r="F119" s="56"/>
      <c r="G119" s="58"/>
    </row>
    <row r="120" spans="1:7" ht="15.75" x14ac:dyDescent="0.25">
      <c r="A120" s="71"/>
      <c r="B120" s="69"/>
      <c r="C120" s="60"/>
      <c r="D120" s="60"/>
      <c r="E120" s="60"/>
      <c r="F120" s="60"/>
      <c r="G120" s="57"/>
    </row>
    <row r="121" spans="1:7" ht="15.75" x14ac:dyDescent="0.25">
      <c r="A121" s="71"/>
      <c r="B121" s="60"/>
      <c r="C121" s="60"/>
      <c r="D121" s="60"/>
      <c r="E121" s="60"/>
      <c r="F121" s="60"/>
      <c r="G121" s="57"/>
    </row>
    <row r="122" spans="1:7" ht="15.75" x14ac:dyDescent="0.25">
      <c r="A122" s="71"/>
      <c r="B122" s="60"/>
      <c r="C122" s="60"/>
      <c r="D122" s="60"/>
      <c r="E122" s="60"/>
      <c r="F122" s="60"/>
      <c r="G122" s="57"/>
    </row>
    <row r="123" spans="1:7" ht="15.75" x14ac:dyDescent="0.25">
      <c r="A123" s="53"/>
      <c r="B123" s="56"/>
      <c r="C123" s="56"/>
      <c r="D123" s="56"/>
      <c r="E123" s="56"/>
      <c r="F123" s="56"/>
      <c r="G123" s="53"/>
    </row>
    <row r="124" spans="1:7" ht="15.75" x14ac:dyDescent="0.25">
      <c r="A124" s="53"/>
      <c r="B124" s="56"/>
      <c r="C124" s="56"/>
      <c r="D124" s="56"/>
      <c r="E124" s="56"/>
      <c r="F124" s="56"/>
      <c r="G124" s="58"/>
    </row>
    <row r="125" spans="1:7" ht="15.75" x14ac:dyDescent="0.25">
      <c r="A125" s="53"/>
      <c r="B125" s="56"/>
      <c r="C125" s="56"/>
      <c r="D125" s="56"/>
      <c r="E125" s="56"/>
      <c r="F125" s="56"/>
      <c r="G125" s="58"/>
    </row>
    <row r="126" spans="1:7" ht="15.75" x14ac:dyDescent="0.25">
      <c r="A126" s="71"/>
      <c r="B126" s="60"/>
      <c r="C126" s="60"/>
      <c r="D126" s="60"/>
      <c r="E126" s="60"/>
      <c r="F126" s="60"/>
      <c r="G126" s="57"/>
    </row>
    <row r="127" spans="1:7" ht="15.75" x14ac:dyDescent="0.25">
      <c r="A127" s="53"/>
      <c r="B127" s="56"/>
      <c r="C127" s="56"/>
      <c r="D127" s="56"/>
      <c r="E127" s="56"/>
      <c r="F127" s="56"/>
      <c r="G127" s="53"/>
    </row>
    <row r="128" spans="1:7" ht="15.75" x14ac:dyDescent="0.25">
      <c r="A128" s="53"/>
      <c r="B128" s="56"/>
      <c r="C128" s="56"/>
      <c r="D128" s="56"/>
      <c r="E128" s="56"/>
      <c r="F128" s="56"/>
      <c r="G128" s="53"/>
    </row>
    <row r="129" spans="1:7" ht="15.75" x14ac:dyDescent="0.25">
      <c r="A129" s="53"/>
      <c r="B129" s="53"/>
      <c r="C129" s="53"/>
      <c r="D129" s="53"/>
      <c r="E129" s="53"/>
      <c r="F129" s="53"/>
      <c r="G129" s="58"/>
    </row>
    <row r="130" spans="1:7" ht="15.75" x14ac:dyDescent="0.25">
      <c r="A130" s="62"/>
      <c r="B130" s="62"/>
      <c r="C130" s="62"/>
      <c r="D130" s="62"/>
      <c r="E130" s="62"/>
      <c r="F130" s="62"/>
      <c r="G130" s="64"/>
    </row>
    <row r="131" spans="1:7" x14ac:dyDescent="0.25">
      <c r="A131" s="37"/>
      <c r="B131" s="37"/>
      <c r="C131" s="37"/>
      <c r="D131" s="37"/>
      <c r="E131" s="37"/>
      <c r="F131" s="37"/>
      <c r="G131" s="37"/>
    </row>
    <row r="132" spans="1:7" ht="18.75" x14ac:dyDescent="0.3">
      <c r="A132" s="65"/>
      <c r="B132" s="72"/>
      <c r="C132" s="72"/>
      <c r="D132" s="72"/>
      <c r="E132" s="132"/>
      <c r="F132" s="132"/>
      <c r="G132" s="37"/>
    </row>
  </sheetData>
  <mergeCells count="78">
    <mergeCell ref="B16:B17"/>
    <mergeCell ref="C16:C17"/>
    <mergeCell ref="D16:D17"/>
    <mergeCell ref="E16:E17"/>
    <mergeCell ref="F16:F17"/>
    <mergeCell ref="B12:B13"/>
    <mergeCell ref="C12:C13"/>
    <mergeCell ref="D12:D13"/>
    <mergeCell ref="E12:E13"/>
    <mergeCell ref="F12:F13"/>
    <mergeCell ref="E45:F45"/>
    <mergeCell ref="A6:F6"/>
    <mergeCell ref="E1:G4"/>
    <mergeCell ref="A9:A10"/>
    <mergeCell ref="C9:C10"/>
    <mergeCell ref="D9:D10"/>
    <mergeCell ref="E9:E10"/>
    <mergeCell ref="F9:F10"/>
    <mergeCell ref="G16:G17"/>
    <mergeCell ref="G12:G13"/>
    <mergeCell ref="B14:B15"/>
    <mergeCell ref="C14:C15"/>
    <mergeCell ref="D14:D15"/>
    <mergeCell ref="E14:E15"/>
    <mergeCell ref="F14:F15"/>
    <mergeCell ref="G14:G15"/>
    <mergeCell ref="E49:G52"/>
    <mergeCell ref="A54:F54"/>
    <mergeCell ref="A57:A58"/>
    <mergeCell ref="C57:C58"/>
    <mergeCell ref="D57:D58"/>
    <mergeCell ref="E57:E58"/>
    <mergeCell ref="F57:F58"/>
    <mergeCell ref="G60:G61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4:G65"/>
    <mergeCell ref="E89:F89"/>
    <mergeCell ref="E92:G95"/>
    <mergeCell ref="A97:F97"/>
    <mergeCell ref="A100:A101"/>
    <mergeCell ref="C100:C101"/>
    <mergeCell ref="D100:D101"/>
    <mergeCell ref="E100:E101"/>
    <mergeCell ref="F100:F101"/>
    <mergeCell ref="B64:B65"/>
    <mergeCell ref="C64:C65"/>
    <mergeCell ref="D64:D65"/>
    <mergeCell ref="E64:E65"/>
    <mergeCell ref="F64:F65"/>
    <mergeCell ref="G103:G104"/>
    <mergeCell ref="B105:B106"/>
    <mergeCell ref="C105:C106"/>
    <mergeCell ref="D105:D106"/>
    <mergeCell ref="E105:E106"/>
    <mergeCell ref="F105:F106"/>
    <mergeCell ref="G105:G106"/>
    <mergeCell ref="B103:B104"/>
    <mergeCell ref="C103:C104"/>
    <mergeCell ref="D103:D104"/>
    <mergeCell ref="E103:E104"/>
    <mergeCell ref="F103:F104"/>
    <mergeCell ref="G107:G108"/>
    <mergeCell ref="E132:F132"/>
    <mergeCell ref="B107:B108"/>
    <mergeCell ref="C107:C108"/>
    <mergeCell ref="D107:D108"/>
    <mergeCell ref="E107:E108"/>
    <mergeCell ref="F107:F108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abSelected="1" topLeftCell="A80" workbookViewId="0">
      <selection activeCell="I115" sqref="I115"/>
    </sheetView>
  </sheetViews>
  <sheetFormatPr defaultRowHeight="15" x14ac:dyDescent="0.25"/>
  <cols>
    <col min="1" max="1" width="38.140625" style="3" customWidth="1"/>
    <col min="2" max="2" width="6.85546875" style="3" customWidth="1"/>
    <col min="3" max="3" width="6" style="3" customWidth="1"/>
    <col min="4" max="4" width="12.28515625" style="3" customWidth="1"/>
    <col min="5" max="5" width="6.28515625" style="3" customWidth="1"/>
    <col min="6" max="6" width="5.85546875" style="3" customWidth="1"/>
    <col min="7" max="7" width="11" style="3" customWidth="1"/>
    <col min="8" max="8" width="41.140625" hidden="1" customWidth="1"/>
  </cols>
  <sheetData>
    <row r="1" spans="1:9" ht="50.25" customHeight="1" x14ac:dyDescent="0.25">
      <c r="A1" s="31" t="s">
        <v>175</v>
      </c>
      <c r="D1" s="130" t="s">
        <v>199</v>
      </c>
      <c r="E1" s="164"/>
      <c r="F1" s="164"/>
      <c r="G1" s="164"/>
    </row>
    <row r="2" spans="1:9" ht="71.25" customHeight="1" x14ac:dyDescent="0.3">
      <c r="A2" s="142" t="s">
        <v>201</v>
      </c>
      <c r="B2" s="142"/>
      <c r="C2" s="144"/>
      <c r="D2" s="144"/>
      <c r="E2" s="144"/>
    </row>
    <row r="3" spans="1:9" ht="3" customHeight="1" thickBot="1" x14ac:dyDescent="0.3"/>
    <row r="4" spans="1:9" ht="17.25" customHeight="1" x14ac:dyDescent="0.25">
      <c r="A4" s="145" t="s">
        <v>61</v>
      </c>
      <c r="B4" s="4" t="s">
        <v>62</v>
      </c>
      <c r="C4" s="4" t="s">
        <v>65</v>
      </c>
      <c r="D4" s="4" t="s">
        <v>68</v>
      </c>
      <c r="E4" s="145" t="s">
        <v>71</v>
      </c>
      <c r="F4" s="145" t="s">
        <v>72</v>
      </c>
      <c r="G4" s="4" t="s">
        <v>35</v>
      </c>
    </row>
    <row r="5" spans="1:9" ht="17.25" customHeight="1" x14ac:dyDescent="0.25">
      <c r="A5" s="158"/>
      <c r="B5" s="5" t="s">
        <v>63</v>
      </c>
      <c r="C5" s="5" t="s">
        <v>66</v>
      </c>
      <c r="D5" s="5" t="s">
        <v>69</v>
      </c>
      <c r="E5" s="158"/>
      <c r="F5" s="158"/>
      <c r="G5" s="5" t="s">
        <v>73</v>
      </c>
    </row>
    <row r="6" spans="1:9" ht="17.25" customHeight="1" thickBot="1" x14ac:dyDescent="0.3">
      <c r="A6" s="146"/>
      <c r="B6" s="6" t="s">
        <v>64</v>
      </c>
      <c r="C6" s="6" t="s">
        <v>67</v>
      </c>
      <c r="D6" s="6" t="s">
        <v>70</v>
      </c>
      <c r="E6" s="146"/>
      <c r="F6" s="146"/>
      <c r="G6" s="7"/>
    </row>
    <row r="7" spans="1:9" ht="17.25" customHeight="1" thickBot="1" x14ac:dyDescent="0.3">
      <c r="A7" s="8" t="s">
        <v>37</v>
      </c>
      <c r="B7" s="12" t="s">
        <v>30</v>
      </c>
      <c r="C7" s="13"/>
      <c r="D7" s="13"/>
      <c r="E7" s="13"/>
      <c r="F7" s="13"/>
      <c r="G7" s="6"/>
    </row>
    <row r="8" spans="1:9" ht="17.25" customHeight="1" x14ac:dyDescent="0.25">
      <c r="A8" s="9" t="s">
        <v>29</v>
      </c>
      <c r="B8" s="149" t="s">
        <v>30</v>
      </c>
      <c r="C8" s="149" t="s">
        <v>109</v>
      </c>
      <c r="D8" s="149"/>
      <c r="E8" s="149"/>
      <c r="F8" s="149"/>
      <c r="G8" s="145"/>
    </row>
    <row r="9" spans="1:9" ht="17.25" customHeight="1" thickBot="1" x14ac:dyDescent="0.3">
      <c r="A9" s="8" t="s">
        <v>38</v>
      </c>
      <c r="B9" s="150"/>
      <c r="C9" s="150"/>
      <c r="D9" s="150"/>
      <c r="E9" s="150"/>
      <c r="F9" s="150"/>
      <c r="G9" s="146"/>
    </row>
    <row r="10" spans="1:9" ht="17.25" customHeight="1" x14ac:dyDescent="0.25">
      <c r="A10" s="9" t="s">
        <v>74</v>
      </c>
      <c r="B10" s="149" t="s">
        <v>30</v>
      </c>
      <c r="C10" s="149" t="s">
        <v>109</v>
      </c>
      <c r="D10" s="149" t="s">
        <v>141</v>
      </c>
      <c r="E10" s="149"/>
      <c r="F10" s="149"/>
      <c r="G10" s="145"/>
    </row>
    <row r="11" spans="1:9" ht="17.25" customHeight="1" thickBot="1" x14ac:dyDescent="0.3">
      <c r="A11" s="8" t="s">
        <v>75</v>
      </c>
      <c r="B11" s="150"/>
      <c r="C11" s="150"/>
      <c r="D11" s="150"/>
      <c r="E11" s="150"/>
      <c r="F11" s="150"/>
      <c r="G11" s="146"/>
    </row>
    <row r="12" spans="1:9" ht="17.25" customHeight="1" thickBot="1" x14ac:dyDescent="0.3">
      <c r="A12" s="8" t="s">
        <v>76</v>
      </c>
      <c r="B12" s="13" t="s">
        <v>30</v>
      </c>
      <c r="C12" s="13" t="s">
        <v>109</v>
      </c>
      <c r="D12" s="13" t="s">
        <v>136</v>
      </c>
      <c r="E12" s="13"/>
      <c r="F12" s="13"/>
      <c r="G12" s="6"/>
    </row>
    <row r="13" spans="1:9" ht="17.25" customHeight="1" x14ac:dyDescent="0.25">
      <c r="A13" s="15" t="s">
        <v>77</v>
      </c>
      <c r="B13" s="151" t="s">
        <v>30</v>
      </c>
      <c r="C13" s="151" t="s">
        <v>109</v>
      </c>
      <c r="D13" s="151" t="s">
        <v>136</v>
      </c>
      <c r="E13" s="151">
        <v>121</v>
      </c>
      <c r="F13" s="151"/>
      <c r="G13" s="156">
        <f>G15+G16</f>
        <v>731.59999999999991</v>
      </c>
    </row>
    <row r="14" spans="1:9" ht="17.25" customHeight="1" thickBot="1" x14ac:dyDescent="0.3">
      <c r="A14" s="16" t="s">
        <v>78</v>
      </c>
      <c r="B14" s="152"/>
      <c r="C14" s="152"/>
      <c r="D14" s="152"/>
      <c r="E14" s="152"/>
      <c r="F14" s="152"/>
      <c r="G14" s="157"/>
    </row>
    <row r="15" spans="1:9" ht="17.25" customHeight="1" thickBot="1" x14ac:dyDescent="0.3">
      <c r="A15" s="8"/>
      <c r="B15" s="13"/>
      <c r="C15" s="13"/>
      <c r="D15" s="13"/>
      <c r="E15" s="13"/>
      <c r="F15" s="13">
        <v>211</v>
      </c>
      <c r="G15" s="6">
        <v>561.9</v>
      </c>
      <c r="I15" s="128"/>
    </row>
    <row r="16" spans="1:9" ht="17.25" customHeight="1" thickBot="1" x14ac:dyDescent="0.3">
      <c r="A16" s="8"/>
      <c r="B16" s="13"/>
      <c r="C16" s="13"/>
      <c r="D16" s="13"/>
      <c r="E16" s="13"/>
      <c r="F16" s="13">
        <v>213</v>
      </c>
      <c r="G16" s="6">
        <v>169.7</v>
      </c>
      <c r="I16" s="128"/>
    </row>
    <row r="17" spans="1:9" ht="17.25" customHeight="1" thickBot="1" x14ac:dyDescent="0.3">
      <c r="A17" s="16" t="s">
        <v>79</v>
      </c>
      <c r="B17" s="17" t="s">
        <v>30</v>
      </c>
      <c r="C17" s="17" t="s">
        <v>110</v>
      </c>
      <c r="D17" s="17"/>
      <c r="E17" s="17"/>
      <c r="F17" s="17"/>
      <c r="G17" s="22">
        <f>G21</f>
        <v>1513.6999999999998</v>
      </c>
    </row>
    <row r="18" spans="1:9" ht="17.25" customHeight="1" x14ac:dyDescent="0.25">
      <c r="A18" s="9" t="s">
        <v>74</v>
      </c>
      <c r="B18" s="149" t="s">
        <v>30</v>
      </c>
      <c r="C18" s="149" t="s">
        <v>110</v>
      </c>
      <c r="D18" s="149" t="s">
        <v>141</v>
      </c>
      <c r="E18" s="149"/>
      <c r="F18" s="149"/>
      <c r="G18" s="145"/>
    </row>
    <row r="19" spans="1:9" ht="17.25" customHeight="1" thickBot="1" x14ac:dyDescent="0.3">
      <c r="A19" s="8" t="s">
        <v>75</v>
      </c>
      <c r="B19" s="150"/>
      <c r="C19" s="150"/>
      <c r="D19" s="150"/>
      <c r="E19" s="150"/>
      <c r="F19" s="150"/>
      <c r="G19" s="146"/>
    </row>
    <row r="20" spans="1:9" ht="17.25" customHeight="1" thickBot="1" x14ac:dyDescent="0.3">
      <c r="A20" s="8" t="s">
        <v>80</v>
      </c>
      <c r="B20" s="13" t="s">
        <v>30</v>
      </c>
      <c r="C20" s="13" t="s">
        <v>110</v>
      </c>
      <c r="D20" s="13" t="s">
        <v>142</v>
      </c>
      <c r="E20" s="13"/>
      <c r="F20" s="13"/>
      <c r="G20" s="6"/>
    </row>
    <row r="21" spans="1:9" ht="17.25" customHeight="1" thickBot="1" x14ac:dyDescent="0.3">
      <c r="A21" s="8" t="s">
        <v>81</v>
      </c>
      <c r="B21" s="149" t="s">
        <v>30</v>
      </c>
      <c r="C21" s="13" t="s">
        <v>110</v>
      </c>
      <c r="D21" s="13" t="s">
        <v>142</v>
      </c>
      <c r="E21" s="13">
        <v>120</v>
      </c>
      <c r="F21" s="13"/>
      <c r="G21" s="25">
        <f>G22+G24</f>
        <v>1513.6999999999998</v>
      </c>
    </row>
    <row r="22" spans="1:9" ht="17.25" customHeight="1" thickBot="1" x14ac:dyDescent="0.3">
      <c r="A22" s="8" t="s">
        <v>82</v>
      </c>
      <c r="B22" s="150"/>
      <c r="C22" s="13"/>
      <c r="D22" s="13"/>
      <c r="E22" s="13">
        <v>121</v>
      </c>
      <c r="F22" s="13">
        <v>211</v>
      </c>
      <c r="G22" s="6">
        <v>1162.5999999999999</v>
      </c>
      <c r="I22" s="128"/>
    </row>
    <row r="23" spans="1:9" ht="17.25" customHeight="1" thickBot="1" x14ac:dyDescent="0.3">
      <c r="A23" s="8" t="s">
        <v>83</v>
      </c>
      <c r="B23" s="13"/>
      <c r="C23" s="13"/>
      <c r="D23" s="13"/>
      <c r="E23" s="13">
        <v>122</v>
      </c>
      <c r="F23" s="13">
        <v>212</v>
      </c>
      <c r="G23" s="18">
        <v>0</v>
      </c>
      <c r="I23" s="128"/>
    </row>
    <row r="24" spans="1:9" ht="32.25" thickBot="1" x14ac:dyDescent="0.3">
      <c r="A24" s="8" t="s">
        <v>84</v>
      </c>
      <c r="B24" s="13"/>
      <c r="C24" s="13"/>
      <c r="D24" s="13"/>
      <c r="E24" s="13">
        <v>121</v>
      </c>
      <c r="F24" s="13">
        <v>213</v>
      </c>
      <c r="G24" s="6">
        <v>351.1</v>
      </c>
      <c r="I24" s="128"/>
    </row>
    <row r="25" spans="1:9" ht="32.25" hidden="1" thickBot="1" x14ac:dyDescent="0.3">
      <c r="A25" s="26"/>
      <c r="B25" s="27" t="s">
        <v>30</v>
      </c>
      <c r="C25" s="27" t="s">
        <v>110</v>
      </c>
      <c r="D25" s="27" t="s">
        <v>142</v>
      </c>
      <c r="E25" s="27">
        <v>240</v>
      </c>
      <c r="F25" s="27"/>
      <c r="G25" s="98">
        <f>G26+G27+G28+G29+G30+G31+G32+G33</f>
        <v>0</v>
      </c>
      <c r="I25" s="128"/>
    </row>
    <row r="26" spans="1:9" ht="16.5" hidden="1" thickBot="1" x14ac:dyDescent="0.3">
      <c r="A26" s="8" t="s">
        <v>85</v>
      </c>
      <c r="B26" s="13"/>
      <c r="C26" s="13"/>
      <c r="D26" s="13"/>
      <c r="E26" s="13" t="s">
        <v>117</v>
      </c>
      <c r="F26" s="13">
        <v>221</v>
      </c>
      <c r="G26" s="18">
        <v>0</v>
      </c>
      <c r="I26" s="128"/>
    </row>
    <row r="27" spans="1:9" ht="16.5" hidden="1" thickBot="1" x14ac:dyDescent="0.3">
      <c r="A27" s="8" t="s">
        <v>86</v>
      </c>
      <c r="B27" s="13"/>
      <c r="C27" s="13"/>
      <c r="D27" s="13"/>
      <c r="E27" s="13"/>
      <c r="F27" s="13">
        <v>222</v>
      </c>
      <c r="G27" s="6"/>
      <c r="I27" s="128"/>
    </row>
    <row r="28" spans="1:9" ht="16.5" hidden="1" thickBot="1" x14ac:dyDescent="0.3">
      <c r="A28" s="8" t="s">
        <v>87</v>
      </c>
      <c r="B28" s="13"/>
      <c r="C28" s="13"/>
      <c r="D28" s="13"/>
      <c r="E28" s="13">
        <v>244</v>
      </c>
      <c r="F28" s="13">
        <v>223</v>
      </c>
      <c r="G28" s="18"/>
      <c r="I28" s="128"/>
    </row>
    <row r="29" spans="1:9" ht="16.5" hidden="1" thickBot="1" x14ac:dyDescent="0.3">
      <c r="A29" s="86"/>
      <c r="B29" s="13"/>
      <c r="C29" s="13"/>
      <c r="D29" s="13"/>
      <c r="E29" s="13" t="s">
        <v>132</v>
      </c>
      <c r="F29" s="13" t="s">
        <v>119</v>
      </c>
      <c r="G29" s="18"/>
      <c r="I29" s="128"/>
    </row>
    <row r="30" spans="1:9" ht="16.5" hidden="1" thickBot="1" x14ac:dyDescent="0.3">
      <c r="A30" s="100"/>
      <c r="B30" s="13"/>
      <c r="C30" s="13"/>
      <c r="D30" s="13"/>
      <c r="E30" s="13" t="s">
        <v>132</v>
      </c>
      <c r="F30" s="13" t="s">
        <v>129</v>
      </c>
      <c r="G30" s="18"/>
      <c r="I30" s="128"/>
    </row>
    <row r="31" spans="1:9" ht="16.5" hidden="1" thickBot="1" x14ac:dyDescent="0.3">
      <c r="A31" s="101"/>
      <c r="B31" s="13" t="s">
        <v>30</v>
      </c>
      <c r="C31" s="13" t="s">
        <v>110</v>
      </c>
      <c r="D31" s="13"/>
      <c r="E31" s="13" t="s">
        <v>132</v>
      </c>
      <c r="F31" s="13"/>
      <c r="G31" s="18"/>
      <c r="I31" s="128"/>
    </row>
    <row r="32" spans="1:9" ht="16.5" hidden="1" thickBot="1" x14ac:dyDescent="0.3">
      <c r="A32" s="8" t="s">
        <v>88</v>
      </c>
      <c r="B32" s="13"/>
      <c r="C32" s="13"/>
      <c r="D32" s="13"/>
      <c r="E32" s="13">
        <v>244</v>
      </c>
      <c r="F32" s="13">
        <v>226</v>
      </c>
      <c r="G32" s="18"/>
      <c r="H32" s="87"/>
      <c r="I32" s="128"/>
    </row>
    <row r="33" spans="1:9" ht="16.5" hidden="1" thickBot="1" x14ac:dyDescent="0.3">
      <c r="A33" s="8"/>
      <c r="B33" s="13"/>
      <c r="C33" s="13"/>
      <c r="D33" s="13"/>
      <c r="E33" s="13">
        <v>242</v>
      </c>
      <c r="F33" s="13">
        <v>226</v>
      </c>
      <c r="G33" s="6"/>
      <c r="H33" s="87"/>
      <c r="I33" s="128"/>
    </row>
    <row r="34" spans="1:9" ht="32.25" hidden="1" thickBot="1" x14ac:dyDescent="0.3">
      <c r="A34" s="8"/>
      <c r="B34" s="14" t="s">
        <v>30</v>
      </c>
      <c r="C34" s="14" t="s">
        <v>110</v>
      </c>
      <c r="D34" s="14" t="s">
        <v>142</v>
      </c>
      <c r="E34" s="14"/>
      <c r="F34" s="14"/>
      <c r="G34" s="98">
        <f>G35+G36+G37+G38</f>
        <v>0</v>
      </c>
      <c r="I34" s="128"/>
    </row>
    <row r="35" spans="1:9" ht="16.5" hidden="1" thickBot="1" x14ac:dyDescent="0.3">
      <c r="A35" s="8" t="s">
        <v>89</v>
      </c>
      <c r="B35" s="13"/>
      <c r="C35" s="13"/>
      <c r="D35" s="13"/>
      <c r="E35" s="13" t="s">
        <v>118</v>
      </c>
      <c r="F35" s="13">
        <v>290</v>
      </c>
      <c r="G35" s="18"/>
      <c r="I35" s="128"/>
    </row>
    <row r="36" spans="1:9" ht="16.5" hidden="1" thickBot="1" x14ac:dyDescent="0.3">
      <c r="A36" s="8" t="s">
        <v>90</v>
      </c>
      <c r="B36" s="13"/>
      <c r="C36" s="13"/>
      <c r="D36" s="13"/>
      <c r="E36" s="13">
        <v>851</v>
      </c>
      <c r="F36" s="13">
        <v>290</v>
      </c>
      <c r="G36" s="18"/>
      <c r="I36" s="128"/>
    </row>
    <row r="37" spans="1:9" ht="16.5" hidden="1" thickBot="1" x14ac:dyDescent="0.3">
      <c r="A37" s="8" t="s">
        <v>91</v>
      </c>
      <c r="B37" s="13"/>
      <c r="C37" s="13"/>
      <c r="D37" s="13"/>
      <c r="E37" s="13">
        <v>852</v>
      </c>
      <c r="F37" s="13">
        <v>290</v>
      </c>
      <c r="G37" s="18"/>
      <c r="I37" s="128"/>
    </row>
    <row r="38" spans="1:9" ht="16.5" hidden="1" thickBot="1" x14ac:dyDescent="0.3">
      <c r="A38" s="100"/>
      <c r="B38" s="13"/>
      <c r="C38" s="13"/>
      <c r="D38" s="13"/>
      <c r="E38" s="13" t="s">
        <v>133</v>
      </c>
      <c r="F38" s="13" t="s">
        <v>129</v>
      </c>
      <c r="G38" s="18"/>
      <c r="I38" s="128"/>
    </row>
    <row r="39" spans="1:9" ht="16.5" hidden="1" thickBot="1" x14ac:dyDescent="0.3">
      <c r="A39" s="8"/>
      <c r="B39" s="13"/>
      <c r="C39" s="13"/>
      <c r="D39" s="13"/>
      <c r="E39" s="13">
        <v>240</v>
      </c>
      <c r="F39" s="13"/>
      <c r="G39" s="98">
        <f>G40+G41</f>
        <v>0</v>
      </c>
      <c r="I39" s="128"/>
    </row>
    <row r="40" spans="1:9" ht="16.5" hidden="1" thickBot="1" x14ac:dyDescent="0.3">
      <c r="A40" s="8"/>
      <c r="B40" s="13"/>
      <c r="C40" s="13"/>
      <c r="D40" s="13"/>
      <c r="E40" s="13">
        <v>244</v>
      </c>
      <c r="F40" s="13">
        <v>310</v>
      </c>
      <c r="G40" s="18"/>
      <c r="I40" s="128"/>
    </row>
    <row r="41" spans="1:9" ht="15.75" hidden="1" x14ac:dyDescent="0.25">
      <c r="A41" s="9" t="s">
        <v>92</v>
      </c>
      <c r="B41" s="149"/>
      <c r="C41" s="149"/>
      <c r="D41" s="149"/>
      <c r="E41" s="149">
        <v>244</v>
      </c>
      <c r="F41" s="149">
        <v>340</v>
      </c>
      <c r="G41" s="159"/>
      <c r="I41" s="128"/>
    </row>
    <row r="42" spans="1:9" ht="16.5" hidden="1" thickBot="1" x14ac:dyDescent="0.3">
      <c r="A42" s="8" t="s">
        <v>93</v>
      </c>
      <c r="B42" s="150"/>
      <c r="C42" s="150"/>
      <c r="D42" s="150"/>
      <c r="E42" s="150"/>
      <c r="F42" s="150"/>
      <c r="G42" s="160"/>
      <c r="I42" s="128"/>
    </row>
    <row r="43" spans="1:9" ht="16.5" thickBot="1" x14ac:dyDescent="0.3">
      <c r="A43" s="101" t="s">
        <v>152</v>
      </c>
      <c r="B43" s="13" t="s">
        <v>30</v>
      </c>
      <c r="C43" s="13" t="s">
        <v>110</v>
      </c>
      <c r="D43" s="13" t="s">
        <v>153</v>
      </c>
      <c r="E43" s="13" t="s">
        <v>132</v>
      </c>
      <c r="F43" s="13" t="s">
        <v>115</v>
      </c>
      <c r="G43" s="109">
        <v>0.9</v>
      </c>
      <c r="I43" s="128"/>
    </row>
    <row r="44" spans="1:9" ht="32.25" thickBot="1" x14ac:dyDescent="0.3">
      <c r="A44" s="95" t="s">
        <v>127</v>
      </c>
      <c r="B44" s="27" t="s">
        <v>30</v>
      </c>
      <c r="C44" s="27" t="s">
        <v>128</v>
      </c>
      <c r="D44" s="27" t="s">
        <v>147</v>
      </c>
      <c r="E44" s="27" t="s">
        <v>132</v>
      </c>
      <c r="F44" s="27" t="s">
        <v>129</v>
      </c>
      <c r="G44" s="96"/>
      <c r="H44" s="97"/>
    </row>
    <row r="45" spans="1:9" ht="17.25" customHeight="1" thickBot="1" x14ac:dyDescent="0.3">
      <c r="A45" s="104" t="s">
        <v>160</v>
      </c>
      <c r="B45" s="19" t="s">
        <v>30</v>
      </c>
      <c r="C45" s="19" t="s">
        <v>161</v>
      </c>
      <c r="D45" s="19" t="s">
        <v>162</v>
      </c>
      <c r="E45" s="19"/>
      <c r="F45" s="19"/>
      <c r="G45" s="22">
        <f>G46+G49+G59+G64</f>
        <v>1707.74</v>
      </c>
    </row>
    <row r="46" spans="1:9" ht="17.25" customHeight="1" thickBot="1" x14ac:dyDescent="0.3">
      <c r="A46" s="26"/>
      <c r="B46" s="14" t="s">
        <v>30</v>
      </c>
      <c r="C46" s="14" t="s">
        <v>161</v>
      </c>
      <c r="D46" s="14" t="s">
        <v>162</v>
      </c>
      <c r="E46" s="27" t="s">
        <v>163</v>
      </c>
      <c r="F46" s="27"/>
      <c r="G46" s="98">
        <f>G47+G48</f>
        <v>753.3</v>
      </c>
    </row>
    <row r="47" spans="1:9" ht="17.25" customHeight="1" thickBot="1" x14ac:dyDescent="0.3">
      <c r="A47" s="103" t="s">
        <v>82</v>
      </c>
      <c r="B47" s="27"/>
      <c r="C47" s="13"/>
      <c r="D47" s="13"/>
      <c r="E47" s="13" t="s">
        <v>164</v>
      </c>
      <c r="F47" s="13">
        <v>211</v>
      </c>
      <c r="G47" s="18">
        <v>578.6</v>
      </c>
      <c r="I47" s="128"/>
    </row>
    <row r="48" spans="1:9" ht="17.25" customHeight="1" thickBot="1" x14ac:dyDescent="0.3">
      <c r="A48" s="103" t="s">
        <v>84</v>
      </c>
      <c r="B48" s="13"/>
      <c r="C48" s="13"/>
      <c r="D48" s="13"/>
      <c r="E48" s="13" t="s">
        <v>165</v>
      </c>
      <c r="F48" s="13">
        <v>213</v>
      </c>
      <c r="G48" s="6">
        <v>174.7</v>
      </c>
      <c r="I48" s="128"/>
    </row>
    <row r="49" spans="1:9" ht="17.25" customHeight="1" thickBot="1" x14ac:dyDescent="0.3">
      <c r="A49" s="103"/>
      <c r="B49" s="13"/>
      <c r="C49" s="13"/>
      <c r="D49" s="13"/>
      <c r="E49" s="13" t="s">
        <v>132</v>
      </c>
      <c r="F49" s="13"/>
      <c r="G49" s="99">
        <f>G50+G51+G52+G56+G57+G58</f>
        <v>667.94</v>
      </c>
      <c r="I49" s="128"/>
    </row>
    <row r="50" spans="1:9" ht="17.25" customHeight="1" thickBot="1" x14ac:dyDescent="0.3">
      <c r="A50" s="103" t="s">
        <v>85</v>
      </c>
      <c r="B50" s="13"/>
      <c r="C50" s="13"/>
      <c r="D50" s="13"/>
      <c r="E50" s="13" t="s">
        <v>132</v>
      </c>
      <c r="F50" s="13">
        <v>221</v>
      </c>
      <c r="G50" s="18">
        <v>84</v>
      </c>
      <c r="I50" s="128"/>
    </row>
    <row r="51" spans="1:9" ht="17.25" customHeight="1" thickBot="1" x14ac:dyDescent="0.3">
      <c r="A51" s="103" t="s">
        <v>87</v>
      </c>
      <c r="B51" s="13"/>
      <c r="C51" s="13"/>
      <c r="D51" s="13"/>
      <c r="E51" s="13" t="s">
        <v>205</v>
      </c>
      <c r="F51" s="13">
        <v>223</v>
      </c>
      <c r="G51" s="18">
        <v>254</v>
      </c>
      <c r="H51" t="s">
        <v>173</v>
      </c>
      <c r="I51" s="128"/>
    </row>
    <row r="52" spans="1:9" ht="17.25" customHeight="1" thickBot="1" x14ac:dyDescent="0.3">
      <c r="A52" s="103" t="s">
        <v>166</v>
      </c>
      <c r="B52" s="13"/>
      <c r="C52" s="13"/>
      <c r="D52" s="13"/>
      <c r="E52" s="13" t="s">
        <v>132</v>
      </c>
      <c r="F52" s="13" t="s">
        <v>119</v>
      </c>
      <c r="G52" s="18">
        <v>27.74</v>
      </c>
      <c r="H52" s="93"/>
      <c r="I52" s="128"/>
    </row>
    <row r="53" spans="1:9" ht="17.25" hidden="1" customHeight="1" thickBot="1" x14ac:dyDescent="0.3">
      <c r="A53" s="103" t="s">
        <v>167</v>
      </c>
      <c r="B53" s="13"/>
      <c r="C53" s="13"/>
      <c r="D53" s="13"/>
      <c r="E53" s="13" t="s">
        <v>132</v>
      </c>
      <c r="F53" s="13" t="s">
        <v>116</v>
      </c>
      <c r="G53" s="6"/>
      <c r="I53" s="128"/>
    </row>
    <row r="54" spans="1:9" ht="17.25" hidden="1" customHeight="1" thickBot="1" x14ac:dyDescent="0.3">
      <c r="A54" s="103"/>
      <c r="B54" s="13"/>
      <c r="C54" s="13"/>
      <c r="D54" s="13"/>
      <c r="E54" s="13" t="s">
        <v>132</v>
      </c>
      <c r="F54" s="13" t="s">
        <v>119</v>
      </c>
      <c r="G54" s="18"/>
      <c r="I54" s="128"/>
    </row>
    <row r="55" spans="1:9" ht="17.25" hidden="1" customHeight="1" thickBot="1" x14ac:dyDescent="0.3">
      <c r="A55" s="103"/>
      <c r="B55" s="13"/>
      <c r="C55" s="13"/>
      <c r="D55" s="13"/>
      <c r="E55" s="13" t="s">
        <v>132</v>
      </c>
      <c r="F55" s="13">
        <v>225</v>
      </c>
      <c r="G55" s="18"/>
      <c r="I55" s="128"/>
    </row>
    <row r="56" spans="1:9" ht="17.25" customHeight="1" thickBot="1" x14ac:dyDescent="0.3">
      <c r="A56" s="103" t="s">
        <v>88</v>
      </c>
      <c r="B56" s="13"/>
      <c r="C56" s="13"/>
      <c r="D56" s="13"/>
      <c r="E56" s="13">
        <v>244</v>
      </c>
      <c r="F56" s="13">
        <v>226</v>
      </c>
      <c r="G56" s="18">
        <v>75.5</v>
      </c>
      <c r="I56" s="128" t="s">
        <v>196</v>
      </c>
    </row>
    <row r="57" spans="1:9" ht="17.25" customHeight="1" thickBot="1" x14ac:dyDescent="0.3">
      <c r="A57" s="103"/>
      <c r="B57" s="13"/>
      <c r="C57" s="13"/>
      <c r="D57" s="13"/>
      <c r="E57" s="13" t="s">
        <v>132</v>
      </c>
      <c r="F57" s="13" t="s">
        <v>202</v>
      </c>
      <c r="G57" s="18">
        <v>120</v>
      </c>
      <c r="H57" s="93"/>
      <c r="I57" s="128" t="s">
        <v>203</v>
      </c>
    </row>
    <row r="58" spans="1:9" ht="17.25" customHeight="1" thickBot="1" x14ac:dyDescent="0.3">
      <c r="A58" s="126"/>
      <c r="B58" s="13"/>
      <c r="C58" s="13"/>
      <c r="D58" s="13"/>
      <c r="E58" s="13" t="s">
        <v>132</v>
      </c>
      <c r="F58" s="13" t="s">
        <v>193</v>
      </c>
      <c r="G58" s="18">
        <v>106.7</v>
      </c>
      <c r="H58" s="127"/>
      <c r="I58" s="128"/>
    </row>
    <row r="59" spans="1:9" ht="17.25" customHeight="1" thickBot="1" x14ac:dyDescent="0.3">
      <c r="A59" s="103"/>
      <c r="B59" s="14" t="s">
        <v>30</v>
      </c>
      <c r="C59" s="14" t="s">
        <v>161</v>
      </c>
      <c r="D59" s="14" t="s">
        <v>162</v>
      </c>
      <c r="E59" s="14">
        <v>850</v>
      </c>
      <c r="F59" s="14"/>
      <c r="G59" s="98">
        <f>G61+G62+G63</f>
        <v>36.5</v>
      </c>
    </row>
    <row r="60" spans="1:9" ht="17.25" customHeight="1" thickBot="1" x14ac:dyDescent="0.3">
      <c r="A60" s="103" t="s">
        <v>89</v>
      </c>
      <c r="B60" s="13"/>
      <c r="C60" s="13"/>
      <c r="D60" s="13"/>
      <c r="E60" s="13"/>
      <c r="F60" s="13"/>
      <c r="G60" s="18"/>
    </row>
    <row r="61" spans="1:9" ht="17.25" customHeight="1" thickBot="1" x14ac:dyDescent="0.3">
      <c r="A61" s="103" t="s">
        <v>189</v>
      </c>
      <c r="B61" s="13"/>
      <c r="C61" s="13"/>
      <c r="D61" s="13"/>
      <c r="E61" s="13">
        <v>851</v>
      </c>
      <c r="F61" s="13">
        <v>290</v>
      </c>
      <c r="G61" s="18">
        <v>2.5</v>
      </c>
      <c r="I61" s="128"/>
    </row>
    <row r="62" spans="1:9" ht="17.25" customHeight="1" thickBot="1" x14ac:dyDescent="0.3">
      <c r="A62" s="103" t="s">
        <v>190</v>
      </c>
      <c r="B62" s="13"/>
      <c r="C62" s="13"/>
      <c r="D62" s="13"/>
      <c r="E62" s="13">
        <v>852</v>
      </c>
      <c r="F62" s="13">
        <v>290</v>
      </c>
      <c r="G62" s="18">
        <v>24</v>
      </c>
      <c r="I62" s="128"/>
    </row>
    <row r="63" spans="1:9" ht="17.25" customHeight="1" thickBot="1" x14ac:dyDescent="0.3">
      <c r="A63" s="103" t="s">
        <v>188</v>
      </c>
      <c r="B63" s="13"/>
      <c r="C63" s="13"/>
      <c r="D63" s="13"/>
      <c r="E63" s="13" t="s">
        <v>133</v>
      </c>
      <c r="F63" s="13">
        <v>290</v>
      </c>
      <c r="G63" s="18">
        <v>10</v>
      </c>
      <c r="I63" s="128"/>
    </row>
    <row r="64" spans="1:9" ht="17.25" customHeight="1" thickBot="1" x14ac:dyDescent="0.3">
      <c r="A64" s="103"/>
      <c r="B64" s="14" t="s">
        <v>30</v>
      </c>
      <c r="C64" s="14" t="s">
        <v>161</v>
      </c>
      <c r="D64" s="14" t="s">
        <v>162</v>
      </c>
      <c r="E64" s="13">
        <v>240</v>
      </c>
      <c r="F64" s="13" t="s">
        <v>168</v>
      </c>
      <c r="G64" s="98">
        <f>G65+G66+G68</f>
        <v>250</v>
      </c>
    </row>
    <row r="65" spans="1:9" ht="17.25" customHeight="1" thickBot="1" x14ac:dyDescent="0.3">
      <c r="A65" s="103"/>
      <c r="B65" s="13"/>
      <c r="C65" s="13"/>
      <c r="D65" s="13"/>
      <c r="E65" s="13">
        <v>244</v>
      </c>
      <c r="F65" s="13">
        <v>310</v>
      </c>
      <c r="G65" s="18"/>
    </row>
    <row r="66" spans="1:9" ht="17.25" customHeight="1" x14ac:dyDescent="0.25">
      <c r="A66" s="105" t="s">
        <v>92</v>
      </c>
      <c r="B66" s="149"/>
      <c r="C66" s="149"/>
      <c r="D66" s="149"/>
      <c r="E66" s="149">
        <v>244</v>
      </c>
      <c r="F66" s="149">
        <v>340</v>
      </c>
      <c r="G66" s="162">
        <v>200</v>
      </c>
      <c r="I66" t="s">
        <v>192</v>
      </c>
    </row>
    <row r="67" spans="1:9" ht="17.25" customHeight="1" thickBot="1" x14ac:dyDescent="0.3">
      <c r="A67" s="103" t="s">
        <v>191</v>
      </c>
      <c r="B67" s="150"/>
      <c r="C67" s="150"/>
      <c r="D67" s="150"/>
      <c r="E67" s="150"/>
      <c r="F67" s="150"/>
      <c r="G67" s="163"/>
    </row>
    <row r="68" spans="1:9" ht="17.25" customHeight="1" x14ac:dyDescent="0.25">
      <c r="A68" s="123" t="s">
        <v>92</v>
      </c>
      <c r="B68" s="149"/>
      <c r="C68" s="149"/>
      <c r="D68" s="149"/>
      <c r="E68" s="149">
        <v>244</v>
      </c>
      <c r="F68" s="149" t="s">
        <v>193</v>
      </c>
      <c r="G68" s="162">
        <v>50</v>
      </c>
      <c r="I68" s="128" t="s">
        <v>194</v>
      </c>
    </row>
    <row r="69" spans="1:9" ht="17.25" customHeight="1" thickBot="1" x14ac:dyDescent="0.3">
      <c r="A69" s="121" t="s">
        <v>191</v>
      </c>
      <c r="B69" s="150"/>
      <c r="C69" s="150"/>
      <c r="D69" s="150"/>
      <c r="E69" s="150"/>
      <c r="F69" s="150"/>
      <c r="G69" s="163"/>
    </row>
    <row r="70" spans="1:9" ht="16.5" thickBot="1" x14ac:dyDescent="0.3">
      <c r="A70" s="117" t="s">
        <v>178</v>
      </c>
      <c r="B70" s="17" t="s">
        <v>109</v>
      </c>
      <c r="C70" s="17"/>
      <c r="D70" s="17"/>
      <c r="E70" s="17"/>
      <c r="F70" s="17"/>
      <c r="G70" s="22">
        <f>G71+G72+G73+G74+G75</f>
        <v>370.29999999999995</v>
      </c>
    </row>
    <row r="71" spans="1:9" ht="16.5" thickBot="1" x14ac:dyDescent="0.3">
      <c r="A71" s="118" t="s">
        <v>179</v>
      </c>
      <c r="B71" s="13" t="s">
        <v>109</v>
      </c>
      <c r="C71" s="13" t="s">
        <v>111</v>
      </c>
      <c r="D71" s="13" t="s">
        <v>180</v>
      </c>
      <c r="E71" s="13"/>
      <c r="F71" s="13"/>
      <c r="G71" s="18"/>
    </row>
    <row r="72" spans="1:9" ht="32.25" thickBot="1" x14ac:dyDescent="0.3">
      <c r="A72" s="118" t="s">
        <v>181</v>
      </c>
      <c r="B72" s="13" t="s">
        <v>109</v>
      </c>
      <c r="C72" s="13" t="s">
        <v>111</v>
      </c>
      <c r="D72" s="13" t="s">
        <v>180</v>
      </c>
      <c r="E72" s="13"/>
      <c r="F72" s="13"/>
      <c r="G72" s="6"/>
    </row>
    <row r="73" spans="1:9" ht="16.5" thickBot="1" x14ac:dyDescent="0.3">
      <c r="A73" s="115" t="s">
        <v>82</v>
      </c>
      <c r="B73" s="13" t="s">
        <v>109</v>
      </c>
      <c r="C73" s="13" t="s">
        <v>111</v>
      </c>
      <c r="D73" s="13" t="s">
        <v>180</v>
      </c>
      <c r="E73" s="13" t="s">
        <v>182</v>
      </c>
      <c r="F73" s="13" t="s">
        <v>183</v>
      </c>
      <c r="G73" s="6">
        <v>282.89999999999998</v>
      </c>
      <c r="I73" s="128"/>
    </row>
    <row r="74" spans="1:9" ht="32.25" thickBot="1" x14ac:dyDescent="0.3">
      <c r="A74" s="115" t="s">
        <v>84</v>
      </c>
      <c r="B74" s="13" t="s">
        <v>109</v>
      </c>
      <c r="C74" s="13" t="s">
        <v>111</v>
      </c>
      <c r="D74" s="13" t="s">
        <v>180</v>
      </c>
      <c r="E74" s="13" t="s">
        <v>184</v>
      </c>
      <c r="F74" s="13" t="s">
        <v>185</v>
      </c>
      <c r="G74" s="6">
        <v>85.4</v>
      </c>
      <c r="I74" s="128"/>
    </row>
    <row r="75" spans="1:9" ht="16.5" thickBot="1" x14ac:dyDescent="0.3">
      <c r="A75" s="116" t="s">
        <v>92</v>
      </c>
      <c r="B75" s="13" t="s">
        <v>109</v>
      </c>
      <c r="C75" s="13" t="s">
        <v>111</v>
      </c>
      <c r="D75" s="13" t="s">
        <v>180</v>
      </c>
      <c r="E75" s="13" t="s">
        <v>132</v>
      </c>
      <c r="F75" s="13" t="s">
        <v>115</v>
      </c>
      <c r="G75" s="18">
        <v>2</v>
      </c>
      <c r="I75" s="128"/>
    </row>
    <row r="76" spans="1:9" ht="16.5" thickBot="1" x14ac:dyDescent="0.3">
      <c r="A76" s="21" t="s">
        <v>94</v>
      </c>
      <c r="B76" s="19" t="s">
        <v>111</v>
      </c>
      <c r="C76" s="19" t="s">
        <v>112</v>
      </c>
      <c r="D76" s="19"/>
      <c r="E76" s="19"/>
      <c r="F76" s="19"/>
      <c r="G76" s="108">
        <f>G77+G78+G79</f>
        <v>50</v>
      </c>
      <c r="H76" s="88"/>
    </row>
    <row r="77" spans="1:9" ht="32.25" thickBot="1" x14ac:dyDescent="0.3">
      <c r="A77" s="8" t="s">
        <v>95</v>
      </c>
      <c r="B77" s="13" t="s">
        <v>111</v>
      </c>
      <c r="C77" s="13" t="s">
        <v>112</v>
      </c>
      <c r="D77" s="13" t="s">
        <v>148</v>
      </c>
      <c r="E77" s="13"/>
      <c r="F77" s="13"/>
      <c r="G77" s="6"/>
      <c r="H77" s="88"/>
    </row>
    <row r="78" spans="1:9" ht="32.25" thickBot="1" x14ac:dyDescent="0.3">
      <c r="A78" s="8" t="s">
        <v>51</v>
      </c>
      <c r="B78" s="13" t="s">
        <v>111</v>
      </c>
      <c r="C78" s="13" t="s">
        <v>112</v>
      </c>
      <c r="D78" s="13" t="s">
        <v>144</v>
      </c>
      <c r="E78" s="13" t="s">
        <v>132</v>
      </c>
      <c r="F78" s="13"/>
      <c r="G78" s="18"/>
    </row>
    <row r="79" spans="1:9" ht="16.5" thickBot="1" x14ac:dyDescent="0.3">
      <c r="A79" s="8"/>
      <c r="B79" s="13"/>
      <c r="C79" s="13"/>
      <c r="D79" s="13"/>
      <c r="E79" s="13" t="s">
        <v>132</v>
      </c>
      <c r="F79" s="13">
        <v>340</v>
      </c>
      <c r="G79" s="18">
        <v>50</v>
      </c>
      <c r="I79" s="128"/>
    </row>
    <row r="80" spans="1:9" ht="16.5" thickBot="1" x14ac:dyDescent="0.3">
      <c r="A80" s="21" t="s">
        <v>52</v>
      </c>
      <c r="B80" s="17"/>
      <c r="C80" s="17"/>
      <c r="D80" s="17"/>
      <c r="E80" s="17"/>
      <c r="F80" s="17"/>
      <c r="G80" s="22">
        <f>G81+G82+G83+G84+G85</f>
        <v>0</v>
      </c>
      <c r="H80" s="94"/>
    </row>
    <row r="81" spans="1:8" ht="16.5" thickBot="1" x14ac:dyDescent="0.3">
      <c r="A81" s="11" t="s">
        <v>52</v>
      </c>
      <c r="B81" s="13" t="s">
        <v>110</v>
      </c>
      <c r="C81" s="13" t="s">
        <v>112</v>
      </c>
      <c r="D81" s="13" t="s">
        <v>149</v>
      </c>
      <c r="E81" s="13"/>
      <c r="F81" s="13" t="s">
        <v>172</v>
      </c>
      <c r="G81" s="18"/>
      <c r="H81" s="88"/>
    </row>
    <row r="82" spans="1:8" ht="16.5" thickBot="1" x14ac:dyDescent="0.3">
      <c r="A82" s="11"/>
      <c r="B82" s="13" t="s">
        <v>110</v>
      </c>
      <c r="C82" s="13" t="s">
        <v>112</v>
      </c>
      <c r="D82" s="13" t="s">
        <v>149</v>
      </c>
      <c r="E82" s="13" t="s">
        <v>132</v>
      </c>
      <c r="F82" s="13">
        <v>225</v>
      </c>
      <c r="G82" s="6"/>
    </row>
    <row r="83" spans="1:8" ht="16.5" thickBot="1" x14ac:dyDescent="0.3">
      <c r="A83" s="85"/>
      <c r="B83" s="13" t="s">
        <v>110</v>
      </c>
      <c r="C83" s="13" t="s">
        <v>112</v>
      </c>
      <c r="D83" s="13" t="s">
        <v>149</v>
      </c>
      <c r="E83" s="13" t="s">
        <v>132</v>
      </c>
      <c r="F83" s="13" t="s">
        <v>116</v>
      </c>
      <c r="G83" s="6">
        <v>0</v>
      </c>
    </row>
    <row r="84" spans="1:8" ht="16.5" thickBot="1" x14ac:dyDescent="0.3">
      <c r="A84" s="11"/>
      <c r="B84" s="13"/>
      <c r="C84" s="13"/>
      <c r="D84" s="13"/>
      <c r="E84" s="13"/>
      <c r="F84" s="13"/>
      <c r="G84" s="6"/>
    </row>
    <row r="85" spans="1:8" ht="17.25" customHeight="1" thickBot="1" x14ac:dyDescent="0.3">
      <c r="A85" s="11"/>
      <c r="B85" s="13"/>
      <c r="C85" s="13"/>
      <c r="D85" s="13"/>
      <c r="E85" s="13"/>
      <c r="F85" s="13"/>
      <c r="G85" s="18"/>
    </row>
    <row r="86" spans="1:8" ht="16.5" thickBot="1" x14ac:dyDescent="0.3">
      <c r="A86" s="21" t="s">
        <v>114</v>
      </c>
      <c r="B86" s="19" t="s">
        <v>113</v>
      </c>
      <c r="C86" s="19"/>
      <c r="D86" s="19"/>
      <c r="E86" s="19"/>
      <c r="F86" s="19"/>
      <c r="G86" s="22">
        <f>G87+G88+G89+G90</f>
        <v>0</v>
      </c>
    </row>
    <row r="87" spans="1:8" ht="16.5" thickBot="1" x14ac:dyDescent="0.3">
      <c r="A87" s="11" t="s">
        <v>114</v>
      </c>
      <c r="B87" s="13" t="s">
        <v>113</v>
      </c>
      <c r="C87" s="13" t="s">
        <v>109</v>
      </c>
      <c r="D87" s="13" t="s">
        <v>150</v>
      </c>
      <c r="E87" s="13" t="s">
        <v>132</v>
      </c>
      <c r="F87" s="13">
        <v>225</v>
      </c>
      <c r="G87" s="18"/>
    </row>
    <row r="88" spans="1:8" ht="16.5" thickBot="1" x14ac:dyDescent="0.3">
      <c r="A88" s="85"/>
      <c r="B88" s="13" t="s">
        <v>113</v>
      </c>
      <c r="C88" s="13" t="s">
        <v>109</v>
      </c>
      <c r="D88" s="13" t="s">
        <v>150</v>
      </c>
      <c r="E88" s="13" t="s">
        <v>132</v>
      </c>
      <c r="F88" s="13" t="s">
        <v>116</v>
      </c>
      <c r="G88" s="18">
        <v>0</v>
      </c>
    </row>
    <row r="89" spans="1:8" ht="16.5" thickBot="1" x14ac:dyDescent="0.3">
      <c r="A89" s="11"/>
      <c r="B89" s="13" t="s">
        <v>113</v>
      </c>
      <c r="C89" s="13" t="s">
        <v>109</v>
      </c>
      <c r="D89" s="13" t="s">
        <v>151</v>
      </c>
      <c r="E89" s="13" t="s">
        <v>132</v>
      </c>
      <c r="F89" s="13" t="s">
        <v>116</v>
      </c>
      <c r="G89" s="18"/>
    </row>
    <row r="90" spans="1:8" ht="16.5" thickBot="1" x14ac:dyDescent="0.3">
      <c r="A90" s="11"/>
      <c r="B90" s="13" t="s">
        <v>113</v>
      </c>
      <c r="C90" s="13" t="s">
        <v>109</v>
      </c>
      <c r="D90" s="13" t="s">
        <v>151</v>
      </c>
      <c r="E90" s="13" t="s">
        <v>132</v>
      </c>
      <c r="F90" s="13" t="s">
        <v>115</v>
      </c>
      <c r="G90" s="18"/>
    </row>
    <row r="91" spans="1:8" ht="16.5" thickBot="1" x14ac:dyDescent="0.3">
      <c r="A91" s="21" t="s">
        <v>96</v>
      </c>
      <c r="B91" s="17" t="s">
        <v>113</v>
      </c>
      <c r="C91" s="17" t="s">
        <v>111</v>
      </c>
      <c r="D91" s="17"/>
      <c r="E91" s="17"/>
      <c r="F91" s="17"/>
      <c r="G91" s="22">
        <f>G92+G106</f>
        <v>550</v>
      </c>
    </row>
    <row r="92" spans="1:8" ht="16.5" thickBot="1" x14ac:dyDescent="0.3">
      <c r="A92" s="8"/>
      <c r="B92" s="13" t="s">
        <v>113</v>
      </c>
      <c r="C92" s="13" t="s">
        <v>111</v>
      </c>
      <c r="D92" s="13" t="s">
        <v>139</v>
      </c>
      <c r="E92" s="13" t="s">
        <v>132</v>
      </c>
      <c r="F92" s="13" t="s">
        <v>195</v>
      </c>
      <c r="G92" s="99">
        <f>G93+G94+G95+G96+G97+G98+G99+G100+G101+G102+G104+G105</f>
        <v>550</v>
      </c>
    </row>
    <row r="93" spans="1:8" ht="36.6" hidden="1" customHeight="1" thickBot="1" x14ac:dyDescent="0.3">
      <c r="A93" s="8" t="s">
        <v>54</v>
      </c>
      <c r="B93" s="13" t="s">
        <v>113</v>
      </c>
      <c r="C93" s="13" t="s">
        <v>111</v>
      </c>
      <c r="D93" s="13" t="s">
        <v>134</v>
      </c>
      <c r="E93" s="13" t="s">
        <v>132</v>
      </c>
      <c r="F93" s="13">
        <v>223</v>
      </c>
      <c r="G93" s="18">
        <v>0</v>
      </c>
    </row>
    <row r="94" spans="1:8" ht="16.5" hidden="1" thickBot="1" x14ac:dyDescent="0.3">
      <c r="A94" s="8" t="s">
        <v>54</v>
      </c>
      <c r="B94" s="13" t="s">
        <v>113</v>
      </c>
      <c r="C94" s="13" t="s">
        <v>111</v>
      </c>
      <c r="D94" s="13" t="s">
        <v>134</v>
      </c>
      <c r="E94" s="13" t="s">
        <v>132</v>
      </c>
      <c r="F94" s="13" t="s">
        <v>119</v>
      </c>
      <c r="G94" s="18"/>
    </row>
    <row r="95" spans="1:8" ht="16.5" hidden="1" thickBot="1" x14ac:dyDescent="0.3">
      <c r="A95" s="8" t="s">
        <v>54</v>
      </c>
      <c r="B95" s="13" t="s">
        <v>113</v>
      </c>
      <c r="C95" s="13" t="s">
        <v>111</v>
      </c>
      <c r="D95" s="13" t="s">
        <v>134</v>
      </c>
      <c r="E95" s="13" t="s">
        <v>132</v>
      </c>
      <c r="F95" s="13">
        <v>226</v>
      </c>
      <c r="G95" s="23">
        <v>0</v>
      </c>
    </row>
    <row r="96" spans="1:8" ht="16.5" hidden="1" thickBot="1" x14ac:dyDescent="0.3">
      <c r="A96" s="8" t="s">
        <v>97</v>
      </c>
      <c r="B96" s="13" t="s">
        <v>113</v>
      </c>
      <c r="C96" s="13" t="s">
        <v>111</v>
      </c>
      <c r="D96" s="13" t="s">
        <v>138</v>
      </c>
      <c r="E96" s="13"/>
      <c r="F96" s="13"/>
      <c r="G96" s="6"/>
    </row>
    <row r="97" spans="1:9" ht="16.5" hidden="1" thickBot="1" x14ac:dyDescent="0.3">
      <c r="A97" s="8" t="s">
        <v>98</v>
      </c>
      <c r="B97" s="13" t="s">
        <v>113</v>
      </c>
      <c r="C97" s="13" t="s">
        <v>111</v>
      </c>
      <c r="D97" s="13" t="s">
        <v>140</v>
      </c>
      <c r="E97" s="13"/>
      <c r="F97" s="13"/>
      <c r="G97" s="6"/>
    </row>
    <row r="98" spans="1:9" ht="32.25" hidden="1" thickBot="1" x14ac:dyDescent="0.3">
      <c r="A98" s="8" t="s">
        <v>55</v>
      </c>
      <c r="B98" s="13" t="s">
        <v>113</v>
      </c>
      <c r="C98" s="13" t="s">
        <v>111</v>
      </c>
      <c r="D98" s="13" t="s">
        <v>140</v>
      </c>
      <c r="E98" s="13" t="s">
        <v>132</v>
      </c>
      <c r="F98" s="13">
        <v>226</v>
      </c>
      <c r="G98" s="18"/>
    </row>
    <row r="99" spans="1:9" ht="32.25" hidden="1" thickBot="1" x14ac:dyDescent="0.3">
      <c r="A99" s="8" t="s">
        <v>99</v>
      </c>
      <c r="B99" s="13" t="s">
        <v>113</v>
      </c>
      <c r="C99" s="13" t="s">
        <v>111</v>
      </c>
      <c r="D99" s="13" t="s">
        <v>139</v>
      </c>
      <c r="E99" s="13"/>
      <c r="F99" s="13"/>
      <c r="G99" s="6">
        <v>0</v>
      </c>
    </row>
    <row r="100" spans="1:9" ht="16.5" thickBot="1" x14ac:dyDescent="0.3">
      <c r="A100" s="8" t="s">
        <v>86</v>
      </c>
      <c r="B100" s="13"/>
      <c r="C100" s="13"/>
      <c r="D100" s="13"/>
      <c r="E100" s="13" t="s">
        <v>132</v>
      </c>
      <c r="F100" s="13">
        <v>222</v>
      </c>
      <c r="G100" s="18"/>
    </row>
    <row r="101" spans="1:9" ht="16.5" thickBot="1" x14ac:dyDescent="0.3">
      <c r="A101" s="8" t="s">
        <v>87</v>
      </c>
      <c r="B101" s="13" t="s">
        <v>113</v>
      </c>
      <c r="C101" s="13" t="s">
        <v>111</v>
      </c>
      <c r="D101" s="13"/>
      <c r="E101" s="13" t="s">
        <v>132</v>
      </c>
      <c r="F101" s="13">
        <v>223</v>
      </c>
      <c r="G101" s="18">
        <v>0</v>
      </c>
    </row>
    <row r="102" spans="1:9" ht="15.75" x14ac:dyDescent="0.25">
      <c r="A102" s="9" t="s">
        <v>100</v>
      </c>
      <c r="B102" s="149" t="s">
        <v>113</v>
      </c>
      <c r="C102" s="149" t="s">
        <v>111</v>
      </c>
      <c r="D102" s="149"/>
      <c r="E102" s="149" t="s">
        <v>132</v>
      </c>
      <c r="F102" s="149">
        <v>225</v>
      </c>
      <c r="G102" s="159">
        <v>50</v>
      </c>
      <c r="H102" t="s">
        <v>174</v>
      </c>
      <c r="I102" s="128"/>
    </row>
    <row r="103" spans="1:9" ht="16.5" thickBot="1" x14ac:dyDescent="0.3">
      <c r="A103" s="8" t="s">
        <v>101</v>
      </c>
      <c r="B103" s="150"/>
      <c r="C103" s="150"/>
      <c r="D103" s="150"/>
      <c r="E103" s="150"/>
      <c r="F103" s="150"/>
      <c r="G103" s="160"/>
    </row>
    <row r="104" spans="1:9" ht="16.5" thickBot="1" x14ac:dyDescent="0.3">
      <c r="A104" s="8" t="s">
        <v>88</v>
      </c>
      <c r="B104" s="13"/>
      <c r="C104" s="13"/>
      <c r="D104" s="13"/>
      <c r="E104" s="13" t="s">
        <v>132</v>
      </c>
      <c r="F104" s="13">
        <v>226</v>
      </c>
      <c r="G104" s="18">
        <v>0</v>
      </c>
      <c r="I104" s="128"/>
    </row>
    <row r="105" spans="1:9" ht="16.5" thickBot="1" x14ac:dyDescent="0.3">
      <c r="A105" s="8" t="s">
        <v>102</v>
      </c>
      <c r="B105" s="13"/>
      <c r="C105" s="13"/>
      <c r="D105" s="13"/>
      <c r="E105" s="13" t="s">
        <v>132</v>
      </c>
      <c r="F105" s="13" t="s">
        <v>193</v>
      </c>
      <c r="G105" s="18">
        <v>500</v>
      </c>
      <c r="I105" s="128"/>
    </row>
    <row r="106" spans="1:9" ht="16.5" thickBot="1" x14ac:dyDescent="0.3">
      <c r="A106" s="8" t="s">
        <v>103</v>
      </c>
      <c r="B106" s="13"/>
      <c r="C106" s="13"/>
      <c r="D106" s="13"/>
      <c r="E106" s="13"/>
      <c r="F106" s="13">
        <v>300</v>
      </c>
      <c r="G106" s="99">
        <f>G107+G108</f>
        <v>0</v>
      </c>
    </row>
    <row r="107" spans="1:9" ht="16.5" thickBot="1" x14ac:dyDescent="0.3">
      <c r="A107" s="8"/>
      <c r="B107" s="13"/>
      <c r="C107" s="13"/>
      <c r="D107" s="13"/>
      <c r="E107" s="13"/>
      <c r="F107" s="13">
        <v>310</v>
      </c>
      <c r="G107" s="6"/>
    </row>
    <row r="108" spans="1:9" ht="15.75" x14ac:dyDescent="0.25">
      <c r="A108" s="9" t="s">
        <v>92</v>
      </c>
      <c r="B108" s="149"/>
      <c r="C108" s="149"/>
      <c r="D108" s="149"/>
      <c r="E108" s="149" t="s">
        <v>132</v>
      </c>
      <c r="F108" s="149">
        <v>340</v>
      </c>
      <c r="G108" s="159">
        <v>0</v>
      </c>
      <c r="I108" s="128"/>
    </row>
    <row r="109" spans="1:9" ht="16.5" thickBot="1" x14ac:dyDescent="0.3">
      <c r="A109" s="8" t="s">
        <v>93</v>
      </c>
      <c r="B109" s="150"/>
      <c r="C109" s="150"/>
      <c r="D109" s="150"/>
      <c r="E109" s="150"/>
      <c r="F109" s="150"/>
      <c r="G109" s="160"/>
    </row>
    <row r="110" spans="1:9" ht="16.5" thickBot="1" x14ac:dyDescent="0.3">
      <c r="A110" s="21" t="s">
        <v>104</v>
      </c>
      <c r="B110" s="19">
        <v>11</v>
      </c>
      <c r="C110" s="19"/>
      <c r="D110" s="19"/>
      <c r="E110" s="19" t="s">
        <v>154</v>
      </c>
      <c r="F110" s="19"/>
      <c r="G110" s="22">
        <f>G111+G112+G113</f>
        <v>60</v>
      </c>
    </row>
    <row r="111" spans="1:9" ht="16.5" thickBot="1" x14ac:dyDescent="0.3">
      <c r="A111" s="8" t="s">
        <v>105</v>
      </c>
      <c r="B111" s="13">
        <v>11</v>
      </c>
      <c r="C111" s="13" t="s">
        <v>113</v>
      </c>
      <c r="D111" s="13"/>
      <c r="E111" s="13"/>
      <c r="F111" s="13"/>
      <c r="G111" s="6"/>
    </row>
    <row r="112" spans="1:9" ht="32.25" thickBot="1" x14ac:dyDescent="0.3">
      <c r="A112" s="8" t="s">
        <v>106</v>
      </c>
      <c r="B112" s="13">
        <v>11</v>
      </c>
      <c r="C112" s="13" t="s">
        <v>113</v>
      </c>
      <c r="D112" s="13" t="s">
        <v>135</v>
      </c>
      <c r="E112" s="13"/>
      <c r="F112" s="13"/>
      <c r="G112" s="6"/>
    </row>
    <row r="113" spans="1:10" ht="48" thickBot="1" x14ac:dyDescent="0.3">
      <c r="A113" s="8" t="s">
        <v>107</v>
      </c>
      <c r="B113" s="13">
        <v>11</v>
      </c>
      <c r="C113" s="13" t="s">
        <v>113</v>
      </c>
      <c r="D113" s="13" t="s">
        <v>135</v>
      </c>
      <c r="E113" s="13" t="s">
        <v>132</v>
      </c>
      <c r="F113" s="13">
        <v>290</v>
      </c>
      <c r="G113" s="18">
        <v>60</v>
      </c>
      <c r="I113" s="128"/>
    </row>
    <row r="114" spans="1:10" ht="16.5" thickBot="1" x14ac:dyDescent="0.3">
      <c r="A114" s="11" t="s">
        <v>108</v>
      </c>
      <c r="B114" s="13"/>
      <c r="C114" s="13"/>
      <c r="D114" s="13"/>
      <c r="E114" s="13"/>
      <c r="F114" s="13"/>
      <c r="G114" s="20">
        <f>G110+G91+G45+G17+G13+G43+G70+G76</f>
        <v>4984.2399999999989</v>
      </c>
      <c r="I114" s="119">
        <f>G15+G16+G22+G24+G43+G47+G48+G50+G51+G52+G56+G57+G61+G62+G63+G66+G68+G73+G74+G75+G92+G106+G113+G58+G79</f>
        <v>4984.2399999999989</v>
      </c>
      <c r="J114" s="119">
        <f>G114-I114</f>
        <v>0</v>
      </c>
    </row>
    <row r="115" spans="1:10" x14ac:dyDescent="0.25">
      <c r="G115" s="3">
        <f>'Приложение 2'!D25</f>
        <v>4984.2000000000007</v>
      </c>
      <c r="H115" s="119">
        <f>G115-G114</f>
        <v>-3.9999999998144631E-2</v>
      </c>
      <c r="I115" s="119">
        <f>G114-G115</f>
        <v>3.9999999998144631E-2</v>
      </c>
    </row>
    <row r="116" spans="1:10" ht="37.5" x14ac:dyDescent="0.3">
      <c r="A116" s="28" t="s">
        <v>120</v>
      </c>
      <c r="B116" s="29"/>
      <c r="C116" s="29"/>
      <c r="D116" s="29"/>
      <c r="E116" s="142" t="s">
        <v>121</v>
      </c>
      <c r="F116" s="154"/>
    </row>
    <row r="120" spans="1:10" ht="15.75" x14ac:dyDescent="0.25">
      <c r="A120" s="31"/>
      <c r="F120" s="130"/>
      <c r="G120" s="130"/>
    </row>
    <row r="121" spans="1:10" ht="18.75" x14ac:dyDescent="0.3">
      <c r="A121" s="142"/>
      <c r="B121" s="142"/>
      <c r="C121" s="144"/>
      <c r="D121" s="144"/>
      <c r="E121" s="144"/>
    </row>
    <row r="122" spans="1:10" x14ac:dyDescent="0.25">
      <c r="A122" s="52"/>
      <c r="B122" s="52"/>
      <c r="C122" s="52"/>
      <c r="D122" s="52"/>
      <c r="E122" s="52"/>
      <c r="F122" s="52"/>
      <c r="G122" s="52"/>
    </row>
    <row r="123" spans="1:10" ht="15.75" x14ac:dyDescent="0.25">
      <c r="A123" s="134"/>
      <c r="B123" s="53"/>
      <c r="C123" s="53"/>
      <c r="D123" s="53"/>
      <c r="E123" s="134"/>
      <c r="F123" s="134"/>
      <c r="G123" s="53"/>
    </row>
    <row r="124" spans="1:10" ht="15.75" x14ac:dyDescent="0.25">
      <c r="A124" s="134"/>
      <c r="B124" s="53"/>
      <c r="C124" s="53"/>
      <c r="D124" s="53"/>
      <c r="E124" s="134"/>
      <c r="F124" s="134"/>
      <c r="G124" s="53"/>
    </row>
    <row r="125" spans="1:10" ht="15.75" x14ac:dyDescent="0.25">
      <c r="A125" s="134"/>
      <c r="B125" s="53"/>
      <c r="C125" s="53"/>
      <c r="D125" s="53"/>
      <c r="E125" s="134"/>
      <c r="F125" s="134"/>
      <c r="G125" s="54"/>
    </row>
    <row r="126" spans="1:10" ht="15.75" x14ac:dyDescent="0.25">
      <c r="A126" s="53"/>
      <c r="B126" s="55"/>
      <c r="C126" s="56"/>
      <c r="D126" s="56"/>
      <c r="E126" s="56"/>
      <c r="F126" s="56"/>
      <c r="G126" s="53"/>
    </row>
    <row r="127" spans="1:10" ht="15.75" x14ac:dyDescent="0.25">
      <c r="A127" s="53"/>
      <c r="B127" s="135"/>
      <c r="C127" s="135"/>
      <c r="D127" s="135"/>
      <c r="E127" s="135"/>
      <c r="F127" s="135"/>
      <c r="G127" s="134"/>
    </row>
    <row r="128" spans="1:10" ht="15.75" x14ac:dyDescent="0.25">
      <c r="A128" s="53"/>
      <c r="B128" s="135"/>
      <c r="C128" s="135"/>
      <c r="D128" s="135"/>
      <c r="E128" s="135"/>
      <c r="F128" s="135"/>
      <c r="G128" s="134"/>
    </row>
    <row r="129" spans="1:7" ht="15.75" x14ac:dyDescent="0.25">
      <c r="A129" s="53"/>
      <c r="B129" s="135"/>
      <c r="C129" s="135"/>
      <c r="D129" s="135"/>
      <c r="E129" s="135"/>
      <c r="F129" s="135"/>
      <c r="G129" s="134"/>
    </row>
    <row r="130" spans="1:7" ht="15.75" x14ac:dyDescent="0.25">
      <c r="A130" s="53"/>
      <c r="B130" s="135"/>
      <c r="C130" s="135"/>
      <c r="D130" s="135"/>
      <c r="E130" s="135"/>
      <c r="F130" s="135"/>
      <c r="G130" s="134"/>
    </row>
    <row r="131" spans="1:7" ht="15.75" x14ac:dyDescent="0.25">
      <c r="A131" s="53"/>
      <c r="B131" s="56"/>
      <c r="C131" s="56"/>
      <c r="D131" s="56"/>
      <c r="E131" s="56"/>
      <c r="F131" s="56"/>
      <c r="G131" s="53"/>
    </row>
    <row r="132" spans="1:7" ht="15.75" x14ac:dyDescent="0.25">
      <c r="A132" s="59"/>
      <c r="B132" s="133"/>
      <c r="C132" s="133"/>
      <c r="D132" s="133"/>
      <c r="E132" s="133"/>
      <c r="F132" s="133"/>
      <c r="G132" s="155"/>
    </row>
    <row r="133" spans="1:7" ht="15.75" x14ac:dyDescent="0.25">
      <c r="A133" s="59"/>
      <c r="B133" s="133"/>
      <c r="C133" s="133"/>
      <c r="D133" s="133"/>
      <c r="E133" s="133"/>
      <c r="F133" s="133"/>
      <c r="G133" s="155"/>
    </row>
    <row r="134" spans="1:7" ht="15.75" x14ac:dyDescent="0.25">
      <c r="A134" s="53"/>
      <c r="B134" s="56"/>
      <c r="C134" s="56"/>
      <c r="D134" s="56"/>
      <c r="E134" s="56"/>
      <c r="F134" s="56"/>
      <c r="G134" s="53"/>
    </row>
    <row r="135" spans="1:7" ht="15.75" x14ac:dyDescent="0.25">
      <c r="A135" s="53"/>
      <c r="B135" s="56"/>
      <c r="C135" s="56"/>
      <c r="D135" s="56"/>
      <c r="E135" s="56"/>
      <c r="F135" s="56"/>
      <c r="G135" s="53"/>
    </row>
    <row r="136" spans="1:7" ht="15.75" x14ac:dyDescent="0.25">
      <c r="A136" s="59"/>
      <c r="B136" s="68"/>
      <c r="C136" s="68"/>
      <c r="D136" s="68"/>
      <c r="E136" s="68"/>
      <c r="F136" s="68"/>
      <c r="G136" s="57"/>
    </row>
    <row r="137" spans="1:7" ht="15.75" x14ac:dyDescent="0.25">
      <c r="A137" s="53"/>
      <c r="B137" s="135"/>
      <c r="C137" s="135"/>
      <c r="D137" s="135"/>
      <c r="E137" s="135"/>
      <c r="F137" s="135"/>
      <c r="G137" s="134"/>
    </row>
    <row r="138" spans="1:7" ht="15.75" x14ac:dyDescent="0.25">
      <c r="A138" s="53"/>
      <c r="B138" s="135"/>
      <c r="C138" s="135"/>
      <c r="D138" s="135"/>
      <c r="E138" s="135"/>
      <c r="F138" s="135"/>
      <c r="G138" s="134"/>
    </row>
    <row r="139" spans="1:7" ht="15.75" x14ac:dyDescent="0.25">
      <c r="A139" s="53"/>
      <c r="B139" s="56"/>
      <c r="C139" s="56"/>
      <c r="D139" s="56"/>
      <c r="E139" s="56"/>
      <c r="F139" s="56"/>
      <c r="G139" s="53"/>
    </row>
    <row r="140" spans="1:7" ht="15.75" x14ac:dyDescent="0.25">
      <c r="A140" s="53"/>
      <c r="B140" s="135"/>
      <c r="C140" s="56"/>
      <c r="D140" s="56"/>
      <c r="E140" s="56"/>
      <c r="F140" s="56"/>
      <c r="G140" s="57"/>
    </row>
    <row r="141" spans="1:7" ht="15.75" x14ac:dyDescent="0.25">
      <c r="A141" s="53"/>
      <c r="B141" s="135"/>
      <c r="C141" s="56"/>
      <c r="D141" s="56"/>
      <c r="E141" s="56"/>
      <c r="F141" s="56"/>
      <c r="G141" s="53"/>
    </row>
    <row r="142" spans="1:7" ht="15.75" x14ac:dyDescent="0.25">
      <c r="A142" s="53"/>
      <c r="B142" s="56"/>
      <c r="C142" s="56"/>
      <c r="D142" s="56"/>
      <c r="E142" s="56"/>
      <c r="F142" s="56"/>
      <c r="G142" s="58"/>
    </row>
    <row r="143" spans="1:7" ht="15.75" x14ac:dyDescent="0.25">
      <c r="A143" s="53"/>
      <c r="B143" s="56"/>
      <c r="C143" s="56"/>
      <c r="D143" s="56"/>
      <c r="E143" s="56"/>
      <c r="F143" s="56"/>
      <c r="G143" s="53"/>
    </row>
    <row r="144" spans="1:7" ht="15.75" x14ac:dyDescent="0.25">
      <c r="A144" s="59"/>
      <c r="B144" s="60"/>
      <c r="C144" s="60"/>
      <c r="D144" s="60"/>
      <c r="E144" s="60"/>
      <c r="F144" s="60"/>
      <c r="G144" s="57"/>
    </row>
    <row r="145" spans="1:7" ht="15.75" x14ac:dyDescent="0.25">
      <c r="A145" s="53"/>
      <c r="B145" s="56"/>
      <c r="C145" s="56"/>
      <c r="D145" s="56"/>
      <c r="E145" s="56"/>
      <c r="F145" s="56"/>
      <c r="G145" s="58"/>
    </row>
    <row r="146" spans="1:7" ht="15.75" x14ac:dyDescent="0.25">
      <c r="A146" s="53"/>
      <c r="B146" s="56"/>
      <c r="C146" s="56"/>
      <c r="D146" s="56"/>
      <c r="E146" s="56"/>
      <c r="F146" s="56"/>
      <c r="G146" s="53"/>
    </row>
    <row r="147" spans="1:7" ht="15.75" x14ac:dyDescent="0.25">
      <c r="A147" s="53"/>
      <c r="B147" s="56"/>
      <c r="C147" s="56"/>
      <c r="D147" s="56"/>
      <c r="E147" s="56"/>
      <c r="F147" s="56"/>
      <c r="G147" s="53"/>
    </row>
    <row r="148" spans="1:7" ht="15.75" x14ac:dyDescent="0.25">
      <c r="A148" s="53"/>
      <c r="B148" s="56"/>
      <c r="C148" s="56"/>
      <c r="D148" s="56"/>
      <c r="E148" s="56"/>
      <c r="F148" s="56"/>
      <c r="G148" s="53"/>
    </row>
    <row r="149" spans="1:7" ht="15.75" x14ac:dyDescent="0.25">
      <c r="A149" s="53"/>
      <c r="B149" s="56"/>
      <c r="C149" s="56"/>
      <c r="D149" s="56"/>
      <c r="E149" s="56"/>
      <c r="F149" s="56"/>
      <c r="G149" s="58"/>
    </row>
    <row r="150" spans="1:7" ht="15.75" x14ac:dyDescent="0.25">
      <c r="A150" s="53"/>
      <c r="B150" s="56"/>
      <c r="C150" s="56"/>
      <c r="D150" s="56"/>
      <c r="E150" s="56"/>
      <c r="F150" s="56"/>
      <c r="G150" s="53"/>
    </row>
    <row r="151" spans="1:7" ht="15.75" x14ac:dyDescent="0.25">
      <c r="A151" s="53"/>
      <c r="B151" s="61"/>
      <c r="C151" s="61"/>
      <c r="D151" s="61"/>
      <c r="E151" s="61"/>
      <c r="F151" s="61"/>
      <c r="G151" s="57"/>
    </row>
    <row r="152" spans="1:7" ht="15.75" x14ac:dyDescent="0.25">
      <c r="A152" s="53"/>
      <c r="B152" s="56"/>
      <c r="C152" s="56"/>
      <c r="D152" s="56"/>
      <c r="E152" s="56"/>
      <c r="F152" s="56"/>
      <c r="G152" s="58"/>
    </row>
    <row r="153" spans="1:7" ht="15.75" x14ac:dyDescent="0.25">
      <c r="A153" s="53"/>
      <c r="B153" s="56"/>
      <c r="C153" s="56"/>
      <c r="D153" s="56"/>
      <c r="E153" s="56"/>
      <c r="F153" s="56"/>
      <c r="G153" s="58"/>
    </row>
    <row r="154" spans="1:7" ht="15.75" x14ac:dyDescent="0.25">
      <c r="A154" s="53"/>
      <c r="B154" s="56"/>
      <c r="C154" s="56"/>
      <c r="D154" s="56"/>
      <c r="E154" s="56"/>
      <c r="F154" s="56"/>
      <c r="G154" s="58"/>
    </row>
    <row r="155" spans="1:7" ht="15.75" x14ac:dyDescent="0.25">
      <c r="A155" s="53"/>
      <c r="B155" s="56"/>
      <c r="C155" s="56"/>
      <c r="D155" s="56"/>
      <c r="E155" s="56"/>
      <c r="F155" s="56"/>
      <c r="G155" s="57"/>
    </row>
    <row r="156" spans="1:7" ht="15.75" x14ac:dyDescent="0.25">
      <c r="A156" s="53"/>
      <c r="B156" s="56"/>
      <c r="C156" s="56"/>
      <c r="D156" s="56"/>
      <c r="E156" s="56"/>
      <c r="F156" s="56"/>
      <c r="G156" s="58"/>
    </row>
    <row r="157" spans="1:7" ht="15.75" x14ac:dyDescent="0.25">
      <c r="A157" s="53"/>
      <c r="B157" s="135"/>
      <c r="C157" s="135"/>
      <c r="D157" s="135"/>
      <c r="E157" s="135"/>
      <c r="F157" s="135"/>
      <c r="G157" s="153"/>
    </row>
    <row r="158" spans="1:7" ht="15.75" x14ac:dyDescent="0.25">
      <c r="A158" s="53"/>
      <c r="B158" s="135"/>
      <c r="C158" s="135"/>
      <c r="D158" s="135"/>
      <c r="E158" s="135"/>
      <c r="F158" s="135"/>
      <c r="G158" s="153"/>
    </row>
    <row r="159" spans="1:7" ht="15.75" x14ac:dyDescent="0.25">
      <c r="A159" s="71"/>
      <c r="B159" s="60"/>
      <c r="C159" s="60"/>
      <c r="D159" s="60"/>
      <c r="E159" s="60"/>
      <c r="F159" s="60"/>
      <c r="G159" s="57"/>
    </row>
    <row r="160" spans="1:7" ht="15.75" x14ac:dyDescent="0.25">
      <c r="A160" s="53"/>
      <c r="B160" s="56"/>
      <c r="C160" s="56"/>
      <c r="D160" s="56"/>
      <c r="E160" s="56"/>
      <c r="F160" s="56"/>
      <c r="G160" s="53"/>
    </row>
    <row r="161" spans="1:7" ht="15.75" x14ac:dyDescent="0.25">
      <c r="A161" s="53"/>
      <c r="B161" s="56"/>
      <c r="C161" s="56"/>
      <c r="D161" s="56"/>
      <c r="E161" s="56"/>
      <c r="F161" s="56"/>
      <c r="G161" s="58"/>
    </row>
    <row r="162" spans="1:7" ht="15.75" x14ac:dyDescent="0.25">
      <c r="A162" s="53"/>
      <c r="B162" s="56"/>
      <c r="C162" s="56"/>
      <c r="D162" s="56"/>
      <c r="E162" s="56"/>
      <c r="F162" s="56"/>
      <c r="G162" s="58"/>
    </row>
    <row r="163" spans="1:7" ht="15.75" x14ac:dyDescent="0.25">
      <c r="A163" s="71"/>
      <c r="B163" s="68"/>
      <c r="C163" s="68"/>
      <c r="D163" s="68"/>
      <c r="E163" s="68"/>
      <c r="F163" s="68"/>
      <c r="G163" s="57"/>
    </row>
    <row r="164" spans="1:7" ht="15.75" x14ac:dyDescent="0.25">
      <c r="A164" s="62"/>
      <c r="B164" s="56"/>
      <c r="C164" s="56"/>
      <c r="D164" s="56"/>
      <c r="E164" s="56"/>
      <c r="F164" s="56"/>
      <c r="G164" s="58"/>
    </row>
    <row r="165" spans="1:7" ht="15.75" x14ac:dyDescent="0.25">
      <c r="A165" s="62"/>
      <c r="B165" s="56"/>
      <c r="C165" s="56"/>
      <c r="D165" s="56"/>
      <c r="E165" s="56"/>
      <c r="F165" s="56"/>
      <c r="G165" s="53"/>
    </row>
    <row r="166" spans="1:7" ht="15.75" x14ac:dyDescent="0.25">
      <c r="A166" s="62"/>
      <c r="B166" s="56"/>
      <c r="C166" s="56"/>
      <c r="D166" s="56"/>
      <c r="E166" s="56"/>
      <c r="F166" s="56"/>
      <c r="G166" s="53"/>
    </row>
    <row r="167" spans="1:7" ht="15.75" x14ac:dyDescent="0.25">
      <c r="A167" s="62"/>
      <c r="B167" s="56"/>
      <c r="C167" s="56"/>
      <c r="D167" s="56"/>
      <c r="E167" s="56"/>
      <c r="F167" s="56"/>
      <c r="G167" s="58"/>
    </row>
    <row r="168" spans="1:7" ht="15.75" x14ac:dyDescent="0.25">
      <c r="A168" s="71"/>
      <c r="B168" s="60"/>
      <c r="C168" s="60"/>
      <c r="D168" s="60"/>
      <c r="E168" s="60"/>
      <c r="F168" s="60"/>
      <c r="G168" s="57"/>
    </row>
    <row r="169" spans="1:7" ht="15.75" x14ac:dyDescent="0.25">
      <c r="A169" s="62"/>
      <c r="B169" s="56"/>
      <c r="C169" s="56"/>
      <c r="D169" s="56"/>
      <c r="E169" s="56"/>
      <c r="F169" s="56"/>
      <c r="G169" s="58"/>
    </row>
    <row r="170" spans="1:7" ht="15.75" x14ac:dyDescent="0.25">
      <c r="A170" s="62"/>
      <c r="B170" s="56"/>
      <c r="C170" s="56"/>
      <c r="D170" s="56"/>
      <c r="E170" s="56"/>
      <c r="F170" s="56"/>
      <c r="G170" s="58"/>
    </row>
    <row r="171" spans="1:7" ht="15.75" x14ac:dyDescent="0.25">
      <c r="A171" s="62"/>
      <c r="B171" s="56"/>
      <c r="C171" s="56"/>
      <c r="D171" s="56"/>
      <c r="E171" s="56"/>
      <c r="F171" s="56"/>
      <c r="G171" s="58"/>
    </row>
    <row r="172" spans="1:7" ht="15.75" x14ac:dyDescent="0.25">
      <c r="A172" s="71"/>
      <c r="B172" s="68"/>
      <c r="C172" s="68"/>
      <c r="D172" s="68"/>
      <c r="E172" s="68"/>
      <c r="F172" s="68"/>
      <c r="G172" s="70"/>
    </row>
    <row r="173" spans="1:7" ht="54.75" customHeight="1" x14ac:dyDescent="0.25">
      <c r="A173" s="53"/>
      <c r="B173" s="56"/>
      <c r="C173" s="56"/>
      <c r="D173" s="56"/>
      <c r="E173" s="56"/>
      <c r="F173" s="56"/>
      <c r="G173" s="70"/>
    </row>
    <row r="174" spans="1:7" ht="15.75" x14ac:dyDescent="0.25">
      <c r="A174" s="53"/>
      <c r="B174" s="56"/>
      <c r="C174" s="56"/>
      <c r="D174" s="56"/>
      <c r="E174" s="56"/>
      <c r="F174" s="56"/>
      <c r="G174" s="58"/>
    </row>
    <row r="175" spans="1:7" ht="15.75" x14ac:dyDescent="0.25">
      <c r="A175" s="53"/>
      <c r="B175" s="56"/>
      <c r="C175" s="56"/>
      <c r="D175" s="56"/>
      <c r="E175" s="56"/>
      <c r="F175" s="56"/>
      <c r="G175" s="58"/>
    </row>
    <row r="176" spans="1:7" ht="15.75" x14ac:dyDescent="0.25">
      <c r="A176" s="53"/>
      <c r="B176" s="56"/>
      <c r="C176" s="56"/>
      <c r="D176" s="56"/>
      <c r="E176" s="56"/>
      <c r="F176" s="56"/>
      <c r="G176" s="63"/>
    </row>
    <row r="177" spans="1:7" ht="15.75" x14ac:dyDescent="0.25">
      <c r="A177" s="53"/>
      <c r="B177" s="56"/>
      <c r="C177" s="56"/>
      <c r="D177" s="56"/>
      <c r="E177" s="56"/>
      <c r="F177" s="56"/>
      <c r="G177" s="53"/>
    </row>
    <row r="178" spans="1:7" ht="15.75" x14ac:dyDescent="0.25">
      <c r="A178" s="53"/>
      <c r="B178" s="56"/>
      <c r="C178" s="56"/>
      <c r="D178" s="56"/>
      <c r="E178" s="56"/>
      <c r="F178" s="56"/>
      <c r="G178" s="53"/>
    </row>
    <row r="179" spans="1:7" ht="15.75" x14ac:dyDescent="0.25">
      <c r="A179" s="53"/>
      <c r="B179" s="56"/>
      <c r="C179" s="56"/>
      <c r="D179" s="56"/>
      <c r="E179" s="56"/>
      <c r="F179" s="56"/>
      <c r="G179" s="58"/>
    </row>
    <row r="180" spans="1:7" ht="15.75" x14ac:dyDescent="0.25">
      <c r="A180" s="53"/>
      <c r="B180" s="56"/>
      <c r="C180" s="56"/>
      <c r="D180" s="56"/>
      <c r="E180" s="56"/>
      <c r="F180" s="56"/>
      <c r="G180" s="53"/>
    </row>
    <row r="181" spans="1:7" ht="15.75" x14ac:dyDescent="0.25">
      <c r="A181" s="53"/>
      <c r="B181" s="56"/>
      <c r="C181" s="56"/>
      <c r="D181" s="56"/>
      <c r="E181" s="56"/>
      <c r="F181" s="56"/>
      <c r="G181" s="58"/>
    </row>
    <row r="182" spans="1:7" ht="15.75" x14ac:dyDescent="0.25">
      <c r="A182" s="53"/>
      <c r="B182" s="56"/>
      <c r="C182" s="56"/>
      <c r="D182" s="56"/>
      <c r="E182" s="56"/>
      <c r="F182" s="56"/>
      <c r="G182" s="53"/>
    </row>
    <row r="183" spans="1:7" ht="15.75" x14ac:dyDescent="0.25">
      <c r="A183" s="53"/>
      <c r="B183" s="135"/>
      <c r="C183" s="135"/>
      <c r="D183" s="135"/>
      <c r="E183" s="135"/>
      <c r="F183" s="135"/>
      <c r="G183" s="153"/>
    </row>
    <row r="184" spans="1:7" ht="15.75" x14ac:dyDescent="0.25">
      <c r="A184" s="53"/>
      <c r="B184" s="135"/>
      <c r="C184" s="135"/>
      <c r="D184" s="135"/>
      <c r="E184" s="135"/>
      <c r="F184" s="135"/>
      <c r="G184" s="153"/>
    </row>
    <row r="185" spans="1:7" ht="15.75" x14ac:dyDescent="0.25">
      <c r="A185" s="53"/>
      <c r="B185" s="56"/>
      <c r="C185" s="56"/>
      <c r="D185" s="56"/>
      <c r="E185" s="56"/>
      <c r="F185" s="56"/>
      <c r="G185" s="58"/>
    </row>
    <row r="186" spans="1:7" ht="15.75" x14ac:dyDescent="0.25">
      <c r="A186" s="53"/>
      <c r="B186" s="56"/>
      <c r="C186" s="56"/>
      <c r="D186" s="56"/>
      <c r="E186" s="56"/>
      <c r="F186" s="56"/>
      <c r="G186" s="53"/>
    </row>
    <row r="187" spans="1:7" ht="15.75" x14ac:dyDescent="0.25">
      <c r="A187" s="53"/>
      <c r="B187" s="56"/>
      <c r="C187" s="56"/>
      <c r="D187" s="56"/>
      <c r="E187" s="56"/>
      <c r="F187" s="56"/>
      <c r="G187" s="70"/>
    </row>
    <row r="188" spans="1:7" ht="15.75" x14ac:dyDescent="0.25">
      <c r="A188" s="53"/>
      <c r="B188" s="56"/>
      <c r="C188" s="56"/>
      <c r="D188" s="56"/>
      <c r="E188" s="56"/>
      <c r="F188" s="56"/>
      <c r="G188" s="53"/>
    </row>
    <row r="189" spans="1:7" ht="15.75" x14ac:dyDescent="0.25">
      <c r="A189" s="53"/>
      <c r="B189" s="135"/>
      <c r="C189" s="135"/>
      <c r="D189" s="135"/>
      <c r="E189" s="135"/>
      <c r="F189" s="135"/>
      <c r="G189" s="153"/>
    </row>
    <row r="190" spans="1:7" ht="15.75" x14ac:dyDescent="0.25">
      <c r="A190" s="53"/>
      <c r="B190" s="135"/>
      <c r="C190" s="135"/>
      <c r="D190" s="135"/>
      <c r="E190" s="135"/>
      <c r="F190" s="135"/>
      <c r="G190" s="153"/>
    </row>
    <row r="191" spans="1:7" ht="15.75" x14ac:dyDescent="0.25">
      <c r="A191" s="71"/>
      <c r="B191" s="60"/>
      <c r="C191" s="60"/>
      <c r="D191" s="60"/>
      <c r="E191" s="60"/>
      <c r="F191" s="60"/>
      <c r="G191" s="57"/>
    </row>
    <row r="192" spans="1:7" ht="15.75" x14ac:dyDescent="0.25">
      <c r="A192" s="53"/>
      <c r="B192" s="56"/>
      <c r="C192" s="56"/>
      <c r="D192" s="56"/>
      <c r="E192" s="56"/>
      <c r="F192" s="56"/>
      <c r="G192" s="53"/>
    </row>
    <row r="193" spans="1:7" ht="15.75" x14ac:dyDescent="0.25">
      <c r="A193" s="53"/>
      <c r="B193" s="56"/>
      <c r="C193" s="56"/>
      <c r="D193" s="56"/>
      <c r="E193" s="56"/>
      <c r="F193" s="56"/>
      <c r="G193" s="53"/>
    </row>
    <row r="194" spans="1:7" ht="15.75" x14ac:dyDescent="0.25">
      <c r="A194" s="53"/>
      <c r="B194" s="56"/>
      <c r="C194" s="56"/>
      <c r="D194" s="56"/>
      <c r="E194" s="56"/>
      <c r="F194" s="56"/>
      <c r="G194" s="58"/>
    </row>
    <row r="195" spans="1:7" ht="15.75" x14ac:dyDescent="0.25">
      <c r="A195" s="62"/>
      <c r="B195" s="56"/>
      <c r="C195" s="56"/>
      <c r="D195" s="56"/>
      <c r="E195" s="56"/>
      <c r="F195" s="56"/>
      <c r="G195" s="64"/>
    </row>
    <row r="196" spans="1:7" x14ac:dyDescent="0.25">
      <c r="A196" s="52"/>
      <c r="B196" s="52"/>
      <c r="C196" s="52"/>
      <c r="D196" s="52"/>
      <c r="E196" s="52"/>
      <c r="F196" s="52"/>
      <c r="G196" s="52"/>
    </row>
    <row r="197" spans="1:7" ht="18.75" x14ac:dyDescent="0.3">
      <c r="A197" s="65"/>
      <c r="B197" s="66"/>
      <c r="C197" s="66"/>
      <c r="D197" s="66"/>
      <c r="E197" s="139"/>
      <c r="F197" s="161"/>
      <c r="G197" s="52"/>
    </row>
    <row r="198" spans="1:7" x14ac:dyDescent="0.25">
      <c r="A198" s="52"/>
      <c r="B198" s="52"/>
      <c r="C198" s="52"/>
      <c r="D198" s="52"/>
      <c r="E198" s="52"/>
      <c r="F198" s="52"/>
      <c r="G198" s="52"/>
    </row>
    <row r="199" spans="1:7" x14ac:dyDescent="0.25">
      <c r="A199" s="52"/>
      <c r="B199" s="52"/>
      <c r="C199" s="52"/>
      <c r="D199" s="52"/>
      <c r="E199" s="52"/>
      <c r="F199" s="52"/>
      <c r="G199" s="52"/>
    </row>
    <row r="200" spans="1:7" ht="15.75" x14ac:dyDescent="0.25">
      <c r="A200" s="67"/>
      <c r="B200" s="52"/>
      <c r="C200" s="52"/>
      <c r="D200" s="52"/>
      <c r="E200" s="52"/>
      <c r="F200" s="129"/>
      <c r="G200" s="129"/>
    </row>
    <row r="201" spans="1:7" ht="18.75" x14ac:dyDescent="0.3">
      <c r="A201" s="139"/>
      <c r="B201" s="139"/>
      <c r="C201" s="138"/>
      <c r="D201" s="138"/>
      <c r="E201" s="138"/>
      <c r="F201" s="52"/>
      <c r="G201" s="52"/>
    </row>
    <row r="202" spans="1:7" x14ac:dyDescent="0.25">
      <c r="A202" s="52"/>
      <c r="B202" s="52"/>
      <c r="C202" s="52"/>
      <c r="D202" s="52"/>
      <c r="E202" s="52"/>
      <c r="F202" s="52"/>
      <c r="G202" s="52"/>
    </row>
    <row r="203" spans="1:7" ht="15.75" x14ac:dyDescent="0.25">
      <c r="A203" s="134"/>
      <c r="B203" s="53"/>
      <c r="C203" s="53"/>
      <c r="D203" s="53"/>
      <c r="E203" s="134"/>
      <c r="F203" s="134"/>
      <c r="G203" s="53"/>
    </row>
    <row r="204" spans="1:7" ht="15.75" x14ac:dyDescent="0.25">
      <c r="A204" s="134"/>
      <c r="B204" s="53"/>
      <c r="C204" s="53"/>
      <c r="D204" s="53"/>
      <c r="E204" s="134"/>
      <c r="F204" s="134"/>
      <c r="G204" s="53"/>
    </row>
    <row r="205" spans="1:7" ht="15.75" x14ac:dyDescent="0.25">
      <c r="A205" s="134"/>
      <c r="B205" s="53"/>
      <c r="C205" s="53"/>
      <c r="D205" s="53"/>
      <c r="E205" s="134"/>
      <c r="F205" s="134"/>
      <c r="G205" s="54"/>
    </row>
    <row r="206" spans="1:7" ht="15.75" x14ac:dyDescent="0.25">
      <c r="A206" s="53"/>
      <c r="B206" s="55"/>
      <c r="C206" s="56"/>
      <c r="D206" s="56"/>
      <c r="E206" s="56"/>
      <c r="F206" s="56"/>
      <c r="G206" s="53"/>
    </row>
    <row r="207" spans="1:7" ht="15.75" x14ac:dyDescent="0.25">
      <c r="A207" s="53"/>
      <c r="B207" s="135"/>
      <c r="C207" s="135"/>
      <c r="D207" s="135"/>
      <c r="E207" s="135"/>
      <c r="F207" s="135"/>
      <c r="G207" s="134"/>
    </row>
    <row r="208" spans="1:7" ht="15.75" x14ac:dyDescent="0.25">
      <c r="A208" s="53"/>
      <c r="B208" s="135"/>
      <c r="C208" s="135"/>
      <c r="D208" s="135"/>
      <c r="E208" s="135"/>
      <c r="F208" s="135"/>
      <c r="G208" s="134"/>
    </row>
    <row r="209" spans="1:7" ht="15.75" x14ac:dyDescent="0.25">
      <c r="A209" s="53"/>
      <c r="B209" s="135"/>
      <c r="C209" s="135"/>
      <c r="D209" s="135"/>
      <c r="E209" s="135"/>
      <c r="F209" s="135"/>
      <c r="G209" s="134"/>
    </row>
    <row r="210" spans="1:7" ht="15.75" x14ac:dyDescent="0.25">
      <c r="A210" s="53"/>
      <c r="B210" s="135"/>
      <c r="C210" s="135"/>
      <c r="D210" s="135"/>
      <c r="E210" s="135"/>
      <c r="F210" s="135"/>
      <c r="G210" s="134"/>
    </row>
    <row r="211" spans="1:7" ht="15.75" x14ac:dyDescent="0.25">
      <c r="A211" s="53"/>
      <c r="B211" s="56"/>
      <c r="C211" s="56"/>
      <c r="D211" s="56"/>
      <c r="E211" s="56"/>
      <c r="F211" s="56"/>
      <c r="G211" s="53"/>
    </row>
    <row r="212" spans="1:7" ht="15.75" x14ac:dyDescent="0.25">
      <c r="A212" s="59"/>
      <c r="B212" s="133"/>
      <c r="C212" s="133"/>
      <c r="D212" s="133"/>
      <c r="E212" s="133"/>
      <c r="F212" s="133"/>
      <c r="G212" s="155"/>
    </row>
    <row r="213" spans="1:7" ht="15.75" x14ac:dyDescent="0.25">
      <c r="A213" s="59"/>
      <c r="B213" s="133"/>
      <c r="C213" s="133"/>
      <c r="D213" s="133"/>
      <c r="E213" s="133"/>
      <c r="F213" s="133"/>
      <c r="G213" s="155"/>
    </row>
    <row r="214" spans="1:7" ht="15.75" x14ac:dyDescent="0.25">
      <c r="A214" s="53"/>
      <c r="B214" s="56"/>
      <c r="C214" s="56"/>
      <c r="D214" s="56"/>
      <c r="E214" s="56"/>
      <c r="F214" s="56"/>
      <c r="G214" s="53"/>
    </row>
    <row r="215" spans="1:7" ht="15.75" x14ac:dyDescent="0.25">
      <c r="A215" s="53"/>
      <c r="B215" s="56"/>
      <c r="C215" s="56"/>
      <c r="D215" s="56"/>
      <c r="E215" s="56"/>
      <c r="F215" s="56"/>
      <c r="G215" s="53"/>
    </row>
    <row r="216" spans="1:7" ht="15.75" x14ac:dyDescent="0.25">
      <c r="A216" s="59"/>
      <c r="B216" s="68"/>
      <c r="C216" s="68"/>
      <c r="D216" s="68"/>
      <c r="E216" s="68"/>
      <c r="F216" s="68"/>
      <c r="G216" s="57"/>
    </row>
    <row r="217" spans="1:7" ht="15.75" x14ac:dyDescent="0.25">
      <c r="A217" s="53"/>
      <c r="B217" s="135"/>
      <c r="C217" s="135"/>
      <c r="D217" s="135"/>
      <c r="E217" s="135"/>
      <c r="F217" s="135"/>
      <c r="G217" s="134"/>
    </row>
    <row r="218" spans="1:7" ht="15.75" x14ac:dyDescent="0.25">
      <c r="A218" s="53"/>
      <c r="B218" s="135"/>
      <c r="C218" s="135"/>
      <c r="D218" s="135"/>
      <c r="E218" s="135"/>
      <c r="F218" s="135"/>
      <c r="G218" s="134"/>
    </row>
    <row r="219" spans="1:7" ht="15.75" x14ac:dyDescent="0.25">
      <c r="A219" s="53"/>
      <c r="B219" s="56"/>
      <c r="C219" s="56"/>
      <c r="D219" s="56"/>
      <c r="E219" s="56"/>
      <c r="F219" s="56"/>
      <c r="G219" s="53"/>
    </row>
    <row r="220" spans="1:7" ht="15.75" x14ac:dyDescent="0.25">
      <c r="A220" s="53"/>
      <c r="B220" s="135"/>
      <c r="C220" s="56"/>
      <c r="D220" s="56"/>
      <c r="E220" s="56"/>
      <c r="F220" s="56"/>
      <c r="G220" s="57"/>
    </row>
    <row r="221" spans="1:7" ht="15.75" x14ac:dyDescent="0.25">
      <c r="A221" s="53"/>
      <c r="B221" s="135"/>
      <c r="C221" s="56"/>
      <c r="D221" s="56"/>
      <c r="E221" s="56"/>
      <c r="F221" s="56"/>
      <c r="G221" s="53"/>
    </row>
    <row r="222" spans="1:7" ht="15.75" x14ac:dyDescent="0.25">
      <c r="A222" s="53"/>
      <c r="B222" s="56"/>
      <c r="C222" s="56"/>
      <c r="D222" s="56"/>
      <c r="E222" s="56"/>
      <c r="F222" s="56"/>
      <c r="G222" s="58"/>
    </row>
    <row r="223" spans="1:7" ht="15.75" x14ac:dyDescent="0.25">
      <c r="A223" s="53"/>
      <c r="B223" s="56"/>
      <c r="C223" s="56"/>
      <c r="D223" s="56"/>
      <c r="E223" s="56"/>
      <c r="F223" s="56"/>
      <c r="G223" s="53"/>
    </row>
    <row r="224" spans="1:7" ht="15.75" x14ac:dyDescent="0.25">
      <c r="A224" s="59"/>
      <c r="B224" s="60"/>
      <c r="C224" s="60"/>
      <c r="D224" s="60"/>
      <c r="E224" s="60"/>
      <c r="F224" s="60"/>
      <c r="G224" s="57"/>
    </row>
    <row r="225" spans="1:7" ht="15.75" x14ac:dyDescent="0.25">
      <c r="A225" s="53"/>
      <c r="B225" s="56"/>
      <c r="C225" s="56"/>
      <c r="D225" s="56"/>
      <c r="E225" s="56"/>
      <c r="F225" s="56"/>
      <c r="G225" s="58"/>
    </row>
    <row r="226" spans="1:7" ht="15.75" x14ac:dyDescent="0.25">
      <c r="A226" s="53"/>
      <c r="B226" s="56"/>
      <c r="C226" s="56"/>
      <c r="D226" s="56"/>
      <c r="E226" s="56"/>
      <c r="F226" s="56"/>
      <c r="G226" s="53"/>
    </row>
    <row r="227" spans="1:7" ht="15.75" x14ac:dyDescent="0.25">
      <c r="A227" s="53"/>
      <c r="B227" s="56"/>
      <c r="C227" s="56"/>
      <c r="D227" s="56"/>
      <c r="E227" s="56"/>
      <c r="F227" s="56"/>
      <c r="G227" s="53"/>
    </row>
    <row r="228" spans="1:7" ht="15.75" x14ac:dyDescent="0.25">
      <c r="A228" s="53"/>
      <c r="B228" s="56"/>
      <c r="C228" s="56"/>
      <c r="D228" s="56"/>
      <c r="E228" s="56"/>
      <c r="F228" s="56"/>
      <c r="G228" s="53"/>
    </row>
    <row r="229" spans="1:7" ht="15.75" x14ac:dyDescent="0.25">
      <c r="A229" s="53"/>
      <c r="B229" s="56"/>
      <c r="C229" s="56"/>
      <c r="D229" s="56"/>
      <c r="E229" s="56"/>
      <c r="F229" s="56"/>
      <c r="G229" s="58"/>
    </row>
    <row r="230" spans="1:7" ht="15.75" x14ac:dyDescent="0.25">
      <c r="A230" s="53"/>
      <c r="B230" s="56"/>
      <c r="C230" s="56"/>
      <c r="D230" s="56"/>
      <c r="E230" s="56"/>
      <c r="F230" s="56"/>
      <c r="G230" s="53"/>
    </row>
    <row r="231" spans="1:7" ht="15.75" x14ac:dyDescent="0.25">
      <c r="A231" s="53"/>
      <c r="B231" s="61"/>
      <c r="C231" s="61"/>
      <c r="D231" s="61"/>
      <c r="E231" s="61"/>
      <c r="F231" s="61"/>
      <c r="G231" s="57"/>
    </row>
    <row r="232" spans="1:7" ht="15.75" x14ac:dyDescent="0.25">
      <c r="A232" s="53"/>
      <c r="B232" s="56"/>
      <c r="C232" s="56"/>
      <c r="D232" s="56"/>
      <c r="E232" s="56"/>
      <c r="F232" s="56"/>
      <c r="G232" s="58"/>
    </row>
    <row r="233" spans="1:7" ht="15.75" x14ac:dyDescent="0.25">
      <c r="A233" s="53"/>
      <c r="B233" s="56"/>
      <c r="C233" s="56"/>
      <c r="D233" s="56"/>
      <c r="E233" s="56"/>
      <c r="F233" s="56"/>
      <c r="G233" s="58"/>
    </row>
    <row r="234" spans="1:7" ht="15.75" x14ac:dyDescent="0.25">
      <c r="A234" s="53"/>
      <c r="B234" s="56"/>
      <c r="C234" s="56"/>
      <c r="D234" s="56"/>
      <c r="E234" s="56"/>
      <c r="F234" s="56"/>
      <c r="G234" s="58"/>
    </row>
    <row r="235" spans="1:7" ht="15.75" x14ac:dyDescent="0.25">
      <c r="A235" s="53"/>
      <c r="B235" s="56"/>
      <c r="C235" s="56"/>
      <c r="D235" s="56"/>
      <c r="E235" s="56"/>
      <c r="F235" s="56"/>
      <c r="G235" s="57"/>
    </row>
    <row r="236" spans="1:7" ht="15.75" x14ac:dyDescent="0.25">
      <c r="A236" s="53"/>
      <c r="B236" s="56"/>
      <c r="C236" s="56"/>
      <c r="D236" s="56"/>
      <c r="E236" s="56"/>
      <c r="F236" s="56"/>
      <c r="G236" s="58"/>
    </row>
    <row r="237" spans="1:7" ht="15.75" x14ac:dyDescent="0.25">
      <c r="A237" s="53"/>
      <c r="B237" s="135"/>
      <c r="C237" s="135"/>
      <c r="D237" s="135"/>
      <c r="E237" s="135"/>
      <c r="F237" s="135"/>
      <c r="G237" s="153"/>
    </row>
    <row r="238" spans="1:7" ht="15.75" x14ac:dyDescent="0.25">
      <c r="A238" s="53"/>
      <c r="B238" s="135"/>
      <c r="C238" s="135"/>
      <c r="D238" s="135"/>
      <c r="E238" s="135"/>
      <c r="F238" s="135"/>
      <c r="G238" s="153"/>
    </row>
    <row r="239" spans="1:7" ht="15.75" x14ac:dyDescent="0.25">
      <c r="A239" s="71"/>
      <c r="B239" s="60"/>
      <c r="C239" s="60"/>
      <c r="D239" s="60"/>
      <c r="E239" s="60"/>
      <c r="F239" s="60"/>
      <c r="G239" s="57"/>
    </row>
    <row r="240" spans="1:7" ht="15.75" x14ac:dyDescent="0.25">
      <c r="A240" s="53"/>
      <c r="B240" s="56"/>
      <c r="C240" s="56"/>
      <c r="D240" s="56"/>
      <c r="E240" s="56"/>
      <c r="F240" s="56"/>
      <c r="G240" s="53"/>
    </row>
    <row r="241" spans="1:7" ht="15.75" x14ac:dyDescent="0.25">
      <c r="A241" s="53"/>
      <c r="B241" s="56"/>
      <c r="C241" s="56"/>
      <c r="D241" s="56"/>
      <c r="E241" s="56"/>
      <c r="F241" s="56"/>
      <c r="G241" s="58"/>
    </row>
    <row r="242" spans="1:7" ht="15.75" x14ac:dyDescent="0.25">
      <c r="A242" s="53"/>
      <c r="B242" s="56"/>
      <c r="C242" s="56"/>
      <c r="D242" s="56"/>
      <c r="E242" s="56"/>
      <c r="F242" s="56"/>
      <c r="G242" s="58"/>
    </row>
    <row r="243" spans="1:7" ht="15.75" x14ac:dyDescent="0.25">
      <c r="A243" s="71"/>
      <c r="B243" s="68"/>
      <c r="C243" s="68"/>
      <c r="D243" s="68"/>
      <c r="E243" s="68"/>
      <c r="F243" s="68"/>
      <c r="G243" s="57"/>
    </row>
    <row r="244" spans="1:7" ht="15.75" x14ac:dyDescent="0.25">
      <c r="A244" s="62"/>
      <c r="B244" s="56"/>
      <c r="C244" s="56"/>
      <c r="D244" s="56"/>
      <c r="E244" s="56"/>
      <c r="F244" s="56"/>
      <c r="G244" s="58"/>
    </row>
    <row r="245" spans="1:7" ht="15.75" x14ac:dyDescent="0.25">
      <c r="A245" s="62"/>
      <c r="B245" s="56"/>
      <c r="C245" s="56"/>
      <c r="D245" s="56"/>
      <c r="E245" s="56"/>
      <c r="F245" s="56"/>
      <c r="G245" s="53"/>
    </row>
    <row r="246" spans="1:7" ht="15.75" x14ac:dyDescent="0.25">
      <c r="A246" s="62"/>
      <c r="B246" s="56"/>
      <c r="C246" s="56"/>
      <c r="D246" s="56"/>
      <c r="E246" s="56"/>
      <c r="F246" s="56"/>
      <c r="G246" s="53"/>
    </row>
    <row r="247" spans="1:7" ht="15.75" x14ac:dyDescent="0.25">
      <c r="A247" s="62"/>
      <c r="B247" s="56"/>
      <c r="C247" s="56"/>
      <c r="D247" s="56"/>
      <c r="E247" s="56"/>
      <c r="F247" s="56"/>
      <c r="G247" s="58"/>
    </row>
    <row r="248" spans="1:7" ht="15.75" x14ac:dyDescent="0.25">
      <c r="A248" s="71"/>
      <c r="B248" s="60"/>
      <c r="C248" s="60"/>
      <c r="D248" s="60"/>
      <c r="E248" s="60"/>
      <c r="F248" s="60"/>
      <c r="G248" s="57"/>
    </row>
    <row r="249" spans="1:7" ht="15.75" x14ac:dyDescent="0.25">
      <c r="A249" s="62"/>
      <c r="B249" s="56"/>
      <c r="C249" s="56"/>
      <c r="D249" s="56"/>
      <c r="E249" s="56"/>
      <c r="F249" s="56"/>
      <c r="G249" s="58"/>
    </row>
    <row r="250" spans="1:7" ht="15.75" x14ac:dyDescent="0.25">
      <c r="A250" s="62"/>
      <c r="B250" s="56"/>
      <c r="C250" s="56"/>
      <c r="D250" s="56"/>
      <c r="E250" s="56"/>
      <c r="F250" s="56"/>
      <c r="G250" s="58"/>
    </row>
    <row r="251" spans="1:7" ht="15.75" x14ac:dyDescent="0.25">
      <c r="A251" s="62"/>
      <c r="B251" s="56"/>
      <c r="C251" s="56"/>
      <c r="D251" s="56"/>
      <c r="E251" s="56"/>
      <c r="F251" s="56"/>
      <c r="G251" s="58"/>
    </row>
    <row r="252" spans="1:7" ht="15.75" x14ac:dyDescent="0.25">
      <c r="A252" s="71"/>
      <c r="B252" s="68"/>
      <c r="C252" s="68"/>
      <c r="D252" s="68"/>
      <c r="E252" s="68"/>
      <c r="F252" s="68"/>
      <c r="G252" s="70"/>
    </row>
    <row r="253" spans="1:7" ht="15.75" x14ac:dyDescent="0.25">
      <c r="A253" s="59"/>
      <c r="B253" s="68"/>
      <c r="C253" s="68"/>
      <c r="D253" s="68"/>
      <c r="E253" s="68"/>
      <c r="F253" s="68"/>
      <c r="G253" s="70"/>
    </row>
    <row r="254" spans="1:7" ht="15.75" x14ac:dyDescent="0.25">
      <c r="A254" s="53"/>
      <c r="B254" s="56"/>
      <c r="C254" s="56"/>
      <c r="D254" s="56"/>
      <c r="E254" s="56"/>
      <c r="F254" s="56"/>
      <c r="G254" s="58"/>
    </row>
    <row r="255" spans="1:7" ht="15.75" x14ac:dyDescent="0.25">
      <c r="A255" s="53"/>
      <c r="B255" s="56"/>
      <c r="C255" s="56"/>
      <c r="D255" s="56"/>
      <c r="E255" s="56"/>
      <c r="F255" s="56"/>
      <c r="G255" s="58"/>
    </row>
    <row r="256" spans="1:7" ht="15.75" x14ac:dyDescent="0.25">
      <c r="A256" s="53"/>
      <c r="B256" s="56"/>
      <c r="C256" s="56"/>
      <c r="D256" s="56"/>
      <c r="E256" s="56"/>
      <c r="F256" s="56"/>
      <c r="G256" s="63"/>
    </row>
    <row r="257" spans="1:7" ht="15.75" x14ac:dyDescent="0.25">
      <c r="A257" s="53"/>
      <c r="B257" s="56"/>
      <c r="C257" s="56"/>
      <c r="D257" s="56"/>
      <c r="E257" s="56"/>
      <c r="F257" s="56"/>
      <c r="G257" s="53"/>
    </row>
    <row r="258" spans="1:7" ht="15.75" x14ac:dyDescent="0.25">
      <c r="A258" s="53"/>
      <c r="B258" s="56"/>
      <c r="C258" s="56"/>
      <c r="D258" s="56"/>
      <c r="E258" s="56"/>
      <c r="F258" s="56"/>
      <c r="G258" s="53"/>
    </row>
    <row r="259" spans="1:7" ht="15.75" x14ac:dyDescent="0.25">
      <c r="A259" s="53"/>
      <c r="B259" s="56"/>
      <c r="C259" s="56"/>
      <c r="D259" s="56"/>
      <c r="E259" s="56"/>
      <c r="F259" s="56"/>
      <c r="G259" s="58"/>
    </row>
    <row r="260" spans="1:7" ht="15.75" x14ac:dyDescent="0.25">
      <c r="A260" s="53"/>
      <c r="B260" s="56"/>
      <c r="C260" s="56"/>
      <c r="D260" s="56"/>
      <c r="E260" s="56"/>
      <c r="F260" s="56"/>
      <c r="G260" s="53"/>
    </row>
    <row r="261" spans="1:7" ht="15.75" x14ac:dyDescent="0.25">
      <c r="A261" s="53"/>
      <c r="B261" s="56"/>
      <c r="C261" s="56"/>
      <c r="D261" s="56"/>
      <c r="E261" s="56"/>
      <c r="F261" s="56"/>
      <c r="G261" s="58"/>
    </row>
    <row r="262" spans="1:7" ht="15.75" x14ac:dyDescent="0.25">
      <c r="A262" s="53"/>
      <c r="B262" s="56"/>
      <c r="C262" s="56"/>
      <c r="D262" s="56"/>
      <c r="E262" s="56"/>
      <c r="F262" s="56"/>
      <c r="G262" s="53"/>
    </row>
    <row r="263" spans="1:7" ht="15.75" x14ac:dyDescent="0.25">
      <c r="A263" s="53"/>
      <c r="B263" s="135"/>
      <c r="C263" s="135"/>
      <c r="D263" s="135"/>
      <c r="E263" s="135"/>
      <c r="F263" s="135"/>
      <c r="G263" s="153"/>
    </row>
    <row r="264" spans="1:7" ht="15.75" x14ac:dyDescent="0.25">
      <c r="A264" s="53"/>
      <c r="B264" s="135"/>
      <c r="C264" s="135"/>
      <c r="D264" s="135"/>
      <c r="E264" s="135"/>
      <c r="F264" s="135"/>
      <c r="G264" s="153"/>
    </row>
    <row r="265" spans="1:7" ht="15.75" x14ac:dyDescent="0.25">
      <c r="A265" s="53"/>
      <c r="B265" s="56"/>
      <c r="C265" s="56"/>
      <c r="D265" s="56"/>
      <c r="E265" s="56"/>
      <c r="F265" s="56"/>
      <c r="G265" s="58"/>
    </row>
    <row r="266" spans="1:7" ht="15.75" x14ac:dyDescent="0.25">
      <c r="A266" s="53"/>
      <c r="B266" s="56"/>
      <c r="C266" s="56"/>
      <c r="D266" s="56"/>
      <c r="E266" s="56"/>
      <c r="F266" s="56"/>
      <c r="G266" s="53"/>
    </row>
    <row r="267" spans="1:7" ht="15.75" x14ac:dyDescent="0.25">
      <c r="A267" s="53"/>
      <c r="B267" s="56"/>
      <c r="C267" s="56"/>
      <c r="D267" s="56"/>
      <c r="E267" s="56"/>
      <c r="F267" s="56"/>
      <c r="G267" s="70"/>
    </row>
    <row r="268" spans="1:7" ht="15.75" x14ac:dyDescent="0.25">
      <c r="A268" s="53"/>
      <c r="B268" s="56"/>
      <c r="C268" s="56"/>
      <c r="D268" s="56"/>
      <c r="E268" s="56"/>
      <c r="F268" s="56"/>
      <c r="G268" s="53"/>
    </row>
    <row r="269" spans="1:7" ht="15.75" x14ac:dyDescent="0.25">
      <c r="A269" s="53"/>
      <c r="B269" s="135"/>
      <c r="C269" s="135"/>
      <c r="D269" s="135"/>
      <c r="E269" s="135"/>
      <c r="F269" s="135"/>
      <c r="G269" s="153"/>
    </row>
    <row r="270" spans="1:7" ht="15.75" x14ac:dyDescent="0.25">
      <c r="A270" s="53"/>
      <c r="B270" s="135"/>
      <c r="C270" s="135"/>
      <c r="D270" s="135"/>
      <c r="E270" s="135"/>
      <c r="F270" s="135"/>
      <c r="G270" s="153"/>
    </row>
    <row r="271" spans="1:7" ht="15.75" x14ac:dyDescent="0.25">
      <c r="A271" s="71"/>
      <c r="B271" s="60"/>
      <c r="C271" s="60"/>
      <c r="D271" s="60"/>
      <c r="E271" s="60"/>
      <c r="F271" s="60"/>
      <c r="G271" s="57"/>
    </row>
    <row r="272" spans="1:7" ht="15.75" x14ac:dyDescent="0.25">
      <c r="A272" s="53"/>
      <c r="B272" s="56"/>
      <c r="C272" s="56"/>
      <c r="D272" s="56"/>
      <c r="E272" s="56"/>
      <c r="F272" s="56"/>
      <c r="G272" s="53"/>
    </row>
    <row r="273" spans="1:7" ht="15.75" x14ac:dyDescent="0.25">
      <c r="A273" s="53"/>
      <c r="B273" s="56"/>
      <c r="C273" s="56"/>
      <c r="D273" s="56"/>
      <c r="E273" s="56"/>
      <c r="F273" s="56"/>
      <c r="G273" s="53"/>
    </row>
    <row r="274" spans="1:7" ht="15.75" x14ac:dyDescent="0.25">
      <c r="A274" s="53"/>
      <c r="B274" s="56"/>
      <c r="C274" s="56"/>
      <c r="D274" s="56"/>
      <c r="E274" s="56"/>
      <c r="F274" s="56"/>
      <c r="G274" s="58"/>
    </row>
    <row r="275" spans="1:7" ht="15.75" x14ac:dyDescent="0.25">
      <c r="A275" s="62"/>
      <c r="B275" s="56"/>
      <c r="C275" s="56"/>
      <c r="D275" s="56"/>
      <c r="E275" s="56"/>
      <c r="F275" s="56"/>
      <c r="G275" s="64"/>
    </row>
    <row r="277" spans="1:7" ht="18.75" x14ac:dyDescent="0.3">
      <c r="A277" s="49"/>
      <c r="B277" s="29"/>
      <c r="C277" s="29"/>
      <c r="D277" s="29"/>
      <c r="E277" s="142"/>
      <c r="F277" s="154"/>
    </row>
  </sheetData>
  <mergeCells count="159">
    <mergeCell ref="B68:B69"/>
    <mergeCell ref="C68:C69"/>
    <mergeCell ref="D68:D69"/>
    <mergeCell ref="E68:E69"/>
    <mergeCell ref="F68:F69"/>
    <mergeCell ref="G68:G69"/>
    <mergeCell ref="D1:G1"/>
    <mergeCell ref="B66:B67"/>
    <mergeCell ref="C66:C67"/>
    <mergeCell ref="D66:D67"/>
    <mergeCell ref="E66:E67"/>
    <mergeCell ref="F66:F67"/>
    <mergeCell ref="G66:G67"/>
    <mergeCell ref="C13:C14"/>
    <mergeCell ref="D13:D14"/>
    <mergeCell ref="E13:E14"/>
    <mergeCell ref="F13:F14"/>
    <mergeCell ref="F41:F42"/>
    <mergeCell ref="G41:G42"/>
    <mergeCell ref="B18:B19"/>
    <mergeCell ref="C18:C19"/>
    <mergeCell ref="D18:D19"/>
    <mergeCell ref="E18:E19"/>
    <mergeCell ref="F18:F19"/>
    <mergeCell ref="G189:G190"/>
    <mergeCell ref="E197:F197"/>
    <mergeCell ref="B189:B190"/>
    <mergeCell ref="C189:C190"/>
    <mergeCell ref="D189:D190"/>
    <mergeCell ref="E189:E190"/>
    <mergeCell ref="F189:F190"/>
    <mergeCell ref="B140:B141"/>
    <mergeCell ref="B157:B158"/>
    <mergeCell ref="C157:C158"/>
    <mergeCell ref="D157:D158"/>
    <mergeCell ref="E157:E158"/>
    <mergeCell ref="F157:F158"/>
    <mergeCell ref="G157:G158"/>
    <mergeCell ref="B183:B184"/>
    <mergeCell ref="C183:C184"/>
    <mergeCell ref="D183:D184"/>
    <mergeCell ref="E183:E184"/>
    <mergeCell ref="F183:F184"/>
    <mergeCell ref="G183:G184"/>
    <mergeCell ref="B137:B138"/>
    <mergeCell ref="C137:C138"/>
    <mergeCell ref="D137:D138"/>
    <mergeCell ref="E137:E138"/>
    <mergeCell ref="F137:F138"/>
    <mergeCell ref="G137:G138"/>
    <mergeCell ref="B132:B133"/>
    <mergeCell ref="C132:C133"/>
    <mergeCell ref="D132:D133"/>
    <mergeCell ref="E132:E133"/>
    <mergeCell ref="F132:F133"/>
    <mergeCell ref="G132:G133"/>
    <mergeCell ref="F120:G120"/>
    <mergeCell ref="A121:E121"/>
    <mergeCell ref="A123:A125"/>
    <mergeCell ref="E123:E125"/>
    <mergeCell ref="F123:F125"/>
    <mergeCell ref="G127:G128"/>
    <mergeCell ref="B129:B130"/>
    <mergeCell ref="C129:C130"/>
    <mergeCell ref="D129:D130"/>
    <mergeCell ref="E129:E130"/>
    <mergeCell ref="F129:F130"/>
    <mergeCell ref="G129:G130"/>
    <mergeCell ref="B127:B128"/>
    <mergeCell ref="C127:C128"/>
    <mergeCell ref="D127:D128"/>
    <mergeCell ref="E127:E128"/>
    <mergeCell ref="F127:F128"/>
    <mergeCell ref="G18:G19"/>
    <mergeCell ref="B21:B22"/>
    <mergeCell ref="B41:B42"/>
    <mergeCell ref="C41:C42"/>
    <mergeCell ref="D41:D42"/>
    <mergeCell ref="E41:E42"/>
    <mergeCell ref="F200:G200"/>
    <mergeCell ref="A201:E201"/>
    <mergeCell ref="A203:A205"/>
    <mergeCell ref="E203:E205"/>
    <mergeCell ref="F203:F205"/>
    <mergeCell ref="E116:F116"/>
    <mergeCell ref="F108:F109"/>
    <mergeCell ref="G108:G109"/>
    <mergeCell ref="B102:B103"/>
    <mergeCell ref="C102:C103"/>
    <mergeCell ref="D102:D103"/>
    <mergeCell ref="E102:E103"/>
    <mergeCell ref="F102:F103"/>
    <mergeCell ref="G102:G103"/>
    <mergeCell ref="B108:B109"/>
    <mergeCell ref="C108:C109"/>
    <mergeCell ref="D108:D109"/>
    <mergeCell ref="E108:E109"/>
    <mergeCell ref="A2:E2"/>
    <mergeCell ref="A4:A6"/>
    <mergeCell ref="E4:E6"/>
    <mergeCell ref="F4:F6"/>
    <mergeCell ref="B8:B9"/>
    <mergeCell ref="C8:C9"/>
    <mergeCell ref="D8:D9"/>
    <mergeCell ref="E8:E9"/>
    <mergeCell ref="F8:F9"/>
    <mergeCell ref="G13:G14"/>
    <mergeCell ref="G8:G9"/>
    <mergeCell ref="B10:B11"/>
    <mergeCell ref="C10:C11"/>
    <mergeCell ref="D10:D11"/>
    <mergeCell ref="E10:E11"/>
    <mergeCell ref="F10:F11"/>
    <mergeCell ref="G10:G11"/>
    <mergeCell ref="B13:B14"/>
    <mergeCell ref="G207:G208"/>
    <mergeCell ref="B209:B210"/>
    <mergeCell ref="C209:C210"/>
    <mergeCell ref="D209:D210"/>
    <mergeCell ref="E209:E210"/>
    <mergeCell ref="F209:F210"/>
    <mergeCell ref="G209:G210"/>
    <mergeCell ref="B207:B208"/>
    <mergeCell ref="C207:C208"/>
    <mergeCell ref="D207:D208"/>
    <mergeCell ref="E207:E208"/>
    <mergeCell ref="F207:F208"/>
    <mergeCell ref="B220:B221"/>
    <mergeCell ref="B237:B238"/>
    <mergeCell ref="C237:C238"/>
    <mergeCell ref="D237:D238"/>
    <mergeCell ref="E237:E238"/>
    <mergeCell ref="G212:G213"/>
    <mergeCell ref="B217:B218"/>
    <mergeCell ref="C217:C218"/>
    <mergeCell ref="D217:D218"/>
    <mergeCell ref="E217:E218"/>
    <mergeCell ref="F217:F218"/>
    <mergeCell ref="G217:G218"/>
    <mergeCell ref="B212:B213"/>
    <mergeCell ref="C212:C213"/>
    <mergeCell ref="D212:D213"/>
    <mergeCell ref="E212:E213"/>
    <mergeCell ref="F212:F213"/>
    <mergeCell ref="G269:G270"/>
    <mergeCell ref="E277:F277"/>
    <mergeCell ref="B269:B270"/>
    <mergeCell ref="C269:C270"/>
    <mergeCell ref="D269:D270"/>
    <mergeCell ref="E269:E270"/>
    <mergeCell ref="F269:F270"/>
    <mergeCell ref="F237:F238"/>
    <mergeCell ref="G237:G238"/>
    <mergeCell ref="B263:B264"/>
    <mergeCell ref="C263:C264"/>
    <mergeCell ref="D263:D264"/>
    <mergeCell ref="E263:E264"/>
    <mergeCell ref="F263:F264"/>
    <mergeCell ref="G263:G264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2</vt:lpstr>
      <vt:lpstr>Лист2</vt:lpstr>
      <vt:lpstr>Приложение 3</vt:lpstr>
      <vt:lpstr>Приложение 4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111</cp:lastModifiedBy>
  <cp:lastPrinted>2021-12-06T00:00:07Z</cp:lastPrinted>
  <dcterms:created xsi:type="dcterms:W3CDTF">2013-10-15T04:54:05Z</dcterms:created>
  <dcterms:modified xsi:type="dcterms:W3CDTF">2021-12-23T00:50:34Z</dcterms:modified>
</cp:coreProperties>
</file>